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nabava\"/>
    </mc:Choice>
  </mc:AlternateContent>
  <xr:revisionPtr revIDLastSave="0" documentId="8_{B32ADC2A-0F5B-4F3A-8F9E-36E0E838126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F87" i="1"/>
  <c r="F88" i="1"/>
  <c r="F89" i="1"/>
  <c r="F90" i="1"/>
  <c r="F84" i="1"/>
  <c r="F81" i="1"/>
  <c r="F78" i="1"/>
  <c r="F75" i="1"/>
  <c r="F76" i="1" s="1"/>
  <c r="F74" i="1"/>
  <c r="F73" i="1"/>
  <c r="F70" i="1"/>
  <c r="F67" i="1"/>
  <c r="F62" i="1"/>
  <c r="F63" i="1"/>
  <c r="F64" i="1"/>
  <c r="F61" i="1"/>
  <c r="F58" i="1"/>
  <c r="F55" i="1"/>
  <c r="F54" i="1"/>
  <c r="F51" i="1"/>
  <c r="F47" i="1"/>
  <c r="F48" i="1"/>
  <c r="F46" i="1"/>
  <c r="F43" i="1"/>
  <c r="F40" i="1"/>
  <c r="F32" i="1"/>
  <c r="F33" i="1"/>
  <c r="F34" i="1"/>
  <c r="F35" i="1"/>
  <c r="F36" i="1"/>
  <c r="E85" i="1" l="1"/>
  <c r="F85" i="1" s="1"/>
  <c r="F82" i="1"/>
  <c r="E82" i="1"/>
  <c r="F79" i="1"/>
  <c r="E79" i="1"/>
  <c r="E76" i="1"/>
  <c r="F71" i="1"/>
  <c r="E71" i="1"/>
  <c r="F68" i="1"/>
  <c r="E68" i="1"/>
  <c r="F65" i="1"/>
  <c r="E65" i="1"/>
  <c r="F59" i="1"/>
  <c r="E59" i="1"/>
  <c r="F56" i="1"/>
  <c r="E56" i="1"/>
  <c r="F52" i="1"/>
  <c r="E52" i="1"/>
  <c r="F49" i="1"/>
  <c r="E49" i="1"/>
  <c r="F41" i="1"/>
  <c r="E41" i="1"/>
  <c r="F31" i="1"/>
  <c r="F37" i="1" s="1"/>
  <c r="E37" i="1"/>
  <c r="F12" i="1"/>
  <c r="F28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E28" i="1"/>
</calcChain>
</file>

<file path=xl/sharedStrings.xml><?xml version="1.0" encoding="utf-8"?>
<sst xmlns="http://schemas.openxmlformats.org/spreadsheetml/2006/main" count="393" uniqueCount="200">
  <si>
    <t>UČENIČKI DOM DORA PEJAČEVIĆ</t>
  </si>
  <si>
    <t>Na temelju članka 28. stavka 1. Zakona o javnoj nabavi (NN 120/16) donosi se:</t>
  </si>
  <si>
    <t>ZAGREB, TRG J.F. KENNEDYA 3</t>
  </si>
  <si>
    <t>OIB: 93973093488 MB: 03774112</t>
  </si>
  <si>
    <t>Redni broj</t>
  </si>
  <si>
    <t>Ev. br. nabave</t>
  </si>
  <si>
    <t>Predmet nabave</t>
  </si>
  <si>
    <t>CPV (br. oznake i JRJN)</t>
  </si>
  <si>
    <t>Procjenjena vijednost nabave bez PDV-a</t>
  </si>
  <si>
    <t>Planirana vrijednost (Procjenjena vijednost nabave sa PDV-om)</t>
  </si>
  <si>
    <t>Vrsta postupka  nabave/javne/jednostavni postupak</t>
  </si>
  <si>
    <t>Planirani početak postupka</t>
  </si>
  <si>
    <t xml:space="preserve">Planirano trajanje ugovora </t>
  </si>
  <si>
    <t>Vrsta ugovor/narudžbenica</t>
  </si>
  <si>
    <t>Oznaka pozicije financ plana</t>
  </si>
  <si>
    <t>MATERIJALI I SIROVINE - HRANA</t>
  </si>
  <si>
    <t>EMV 1</t>
  </si>
  <si>
    <t>Proizvodi životinjskog podrijetla, meso i mesni proizvodi</t>
  </si>
  <si>
    <t>15100000-9</t>
  </si>
  <si>
    <t>Jednostavna nabava</t>
  </si>
  <si>
    <t>Prosinac 2023.</t>
  </si>
  <si>
    <t>1 godina</t>
  </si>
  <si>
    <t>Ugovor/ narudžbenica</t>
  </si>
  <si>
    <t>EMV 2</t>
  </si>
  <si>
    <t>Proizvodi od mesa peradi</t>
  </si>
  <si>
    <t>15131500-0</t>
  </si>
  <si>
    <t>Ugovor</t>
  </si>
  <si>
    <t>EMV 3</t>
  </si>
  <si>
    <t>Mlinarski proizvodi, škrob i škrobni proizvodi</t>
  </si>
  <si>
    <t>15600000-4</t>
  </si>
  <si>
    <t>EMV 4</t>
  </si>
  <si>
    <t>Mliječni proizvodi</t>
  </si>
  <si>
    <t>15500000-3</t>
  </si>
  <si>
    <t>EMV 5</t>
  </si>
  <si>
    <t>Voće, povrće i srodni proizvodi</t>
  </si>
  <si>
    <t>15300000-1</t>
  </si>
  <si>
    <t>EMV 6</t>
  </si>
  <si>
    <t>Prerađeno voće i povrće</t>
  </si>
  <si>
    <t>15330000-0</t>
  </si>
  <si>
    <t>EMV 7</t>
  </si>
  <si>
    <t>Smrznuta riba, riblji fi leti i ostalo riblje meso</t>
  </si>
  <si>
    <t>15220000-6</t>
  </si>
  <si>
    <t>EMV 8</t>
  </si>
  <si>
    <t>Riba u konzervi ili posudama i ostala pripremljena ili konzervirana riba</t>
  </si>
  <si>
    <t>15241000-9</t>
  </si>
  <si>
    <t>EMV 9</t>
  </si>
  <si>
    <t>Životinjska ili biljna ulja i masti</t>
  </si>
  <si>
    <t>15400000-2</t>
  </si>
  <si>
    <t>EMV 10</t>
  </si>
  <si>
    <t>Namazi sa smanjenim ili malim udjelom masnoće</t>
  </si>
  <si>
    <t xml:space="preserve">    15431200-0 </t>
  </si>
  <si>
    <t>EMV 11</t>
  </si>
  <si>
    <t>Šećer i srodni proizvodi</t>
  </si>
  <si>
    <t xml:space="preserve">15830000-5 </t>
  </si>
  <si>
    <t>EMV 12</t>
  </si>
  <si>
    <t>Čokoladni proizvodi</t>
  </si>
  <si>
    <t>15842200-4</t>
  </si>
  <si>
    <t>EMV 14</t>
  </si>
  <si>
    <t>Začini i začinska sredstva</t>
  </si>
  <si>
    <t>15870000-7</t>
  </si>
  <si>
    <t>EMV 15</t>
  </si>
  <si>
    <t>Razni prehrambeni proizvodi i osušeni proizvodi</t>
  </si>
  <si>
    <t>15890000-3</t>
  </si>
  <si>
    <t>EMV 16</t>
  </si>
  <si>
    <t>Sladoled i slični proizvodi</t>
  </si>
  <si>
    <t>15555000-3</t>
  </si>
  <si>
    <t>EMV 17</t>
  </si>
  <si>
    <t>Jaja</t>
  </si>
  <si>
    <t>03142500-3</t>
  </si>
  <si>
    <t>EMV 18</t>
  </si>
  <si>
    <t>Ocat; umaci; miješani začini; gorušičino brašno i krupica; pripremljena gorušica</t>
  </si>
  <si>
    <t>15871000-4</t>
  </si>
  <si>
    <t>UKUPNO</t>
  </si>
  <si>
    <t>UREDSKI MATERIJAL I OSTALI MATERIJALNI RASHODI - POTROŠNI MATERIJAL</t>
  </si>
  <si>
    <t>EMV 20</t>
  </si>
  <si>
    <t>Razna uredska oprema i potrepštine</t>
  </si>
  <si>
    <t xml:space="preserve">30190000-7 </t>
  </si>
  <si>
    <t>EMV 21</t>
  </si>
  <si>
    <t>Proizvodi za čišćenje i poliranje</t>
  </si>
  <si>
    <t>39800000-0</t>
  </si>
  <si>
    <t>EMV 22</t>
  </si>
  <si>
    <t>Preparati za pranje</t>
  </si>
  <si>
    <t>39831000-6</t>
  </si>
  <si>
    <t>EMV 23</t>
  </si>
  <si>
    <t>Proizvodi za osobnu njegu</t>
  </si>
  <si>
    <t>33700000-7</t>
  </si>
  <si>
    <t>EMV 24</t>
  </si>
  <si>
    <t>Oprema za radionice</t>
  </si>
  <si>
    <t>43800000-1</t>
  </si>
  <si>
    <t xml:space="preserve">Kroz godinu </t>
  </si>
  <si>
    <t>/</t>
  </si>
  <si>
    <t xml:space="preserve">Narudžbenica </t>
  </si>
  <si>
    <t>EMV 25</t>
  </si>
  <si>
    <t>Medicinski potrošni materijal</t>
  </si>
  <si>
    <t>33140000-3</t>
  </si>
  <si>
    <t>ENERGIJA</t>
  </si>
  <si>
    <t>EMV 26</t>
  </si>
  <si>
    <t>Električna energija</t>
  </si>
  <si>
    <t>09310000-5</t>
  </si>
  <si>
    <t>Okvirni sporazum Grad Zagreb</t>
  </si>
  <si>
    <t>Nije primjenjivo</t>
  </si>
  <si>
    <t>EMV 27</t>
  </si>
  <si>
    <t xml:space="preserve"> Plinovita goriva</t>
  </si>
  <si>
    <t>09120000-6</t>
  </si>
  <si>
    <t>MATERIJAL I DIJELOVI ZA TEKUĆE I INVESTICIJSKO ODRŽAVANJE</t>
  </si>
  <si>
    <t>EMV 28</t>
  </si>
  <si>
    <t>Popravak i održavanje postrojenja</t>
  </si>
  <si>
    <t xml:space="preserve">45259000-7 </t>
  </si>
  <si>
    <t>SITNI INVENTAR</t>
  </si>
  <si>
    <t>EMV 29</t>
  </si>
  <si>
    <t>Kuhinjsko posuđe</t>
  </si>
  <si>
    <t xml:space="preserve">39221100-8 </t>
  </si>
  <si>
    <t>EMV 30</t>
  </si>
  <si>
    <t xml:space="preserve"> Tekstilni proizvodi za kućanstvo</t>
  </si>
  <si>
    <t>39510000-0</t>
  </si>
  <si>
    <t>EMV 31</t>
  </si>
  <si>
    <t>Električni strojevi, aparati, oprema i potrošni materijal; rasvjeta</t>
  </si>
  <si>
    <t xml:space="preserve">31000000-6 </t>
  </si>
  <si>
    <t>SLUŽBENA, RADNA I ZAŠTITNA ODJEĆA I OBUĆA</t>
  </si>
  <si>
    <t>EMV 32</t>
  </si>
  <si>
    <t xml:space="preserve"> Radna odjeća, posebna radna oprema i pribor</t>
  </si>
  <si>
    <t>18100000-0</t>
  </si>
  <si>
    <t>USLUGE TELEFONA, POŠTE I PRIJEVOZA</t>
  </si>
  <si>
    <t>EMV 33</t>
  </si>
  <si>
    <t xml:space="preserve"> Poštanske i telekomunikacijske usluge</t>
  </si>
  <si>
    <t>64000000-6</t>
  </si>
  <si>
    <t>EMV 34</t>
  </si>
  <si>
    <t>Usluge prijevoza (osim prijevoza otpada)</t>
  </si>
  <si>
    <t>60000000-8</t>
  </si>
  <si>
    <t>Narudžbenica</t>
  </si>
  <si>
    <t>USLUGE TEKUĆEG I INVESTICIJSKOG ODRŽAVANJA</t>
  </si>
  <si>
    <t>EMV 35</t>
  </si>
  <si>
    <t>Razne usluge popravaka i održavanja</t>
  </si>
  <si>
    <t>50800000-3</t>
  </si>
  <si>
    <t>KOMUNALNE USLUGE</t>
  </si>
  <si>
    <t>EMV 36</t>
  </si>
  <si>
    <t xml:space="preserve"> Distribucija vode i povezane usluge</t>
  </si>
  <si>
    <t>65100000-4</t>
  </si>
  <si>
    <t>EMV 37</t>
  </si>
  <si>
    <t>Usluge u vezi s otpacima i otpadom</t>
  </si>
  <si>
    <t xml:space="preserve">90500000-2 </t>
  </si>
  <si>
    <t>EMV 38</t>
  </si>
  <si>
    <t>Usluge dezinfekcije i uništavanja štetočina</t>
  </si>
  <si>
    <t xml:space="preserve">90921000-9 </t>
  </si>
  <si>
    <t>EMV 39</t>
  </si>
  <si>
    <t xml:space="preserve"> Ostale javne, društvene i osobne usluge</t>
  </si>
  <si>
    <t>98000000-3</t>
  </si>
  <si>
    <t>ZAKUPNINE I NAJAMNINE</t>
  </si>
  <si>
    <t>EMV 40</t>
  </si>
  <si>
    <t xml:space="preserve"> Usluge davanja vlastite imovine u najam ili zakup</t>
  </si>
  <si>
    <t>70200000-3</t>
  </si>
  <si>
    <t>ZDRAVSTVENE USLUGE</t>
  </si>
  <si>
    <t>EMV 41</t>
  </si>
  <si>
    <t xml:space="preserve"> Zdravstvene usluge</t>
  </si>
  <si>
    <t>85100000-0</t>
  </si>
  <si>
    <t>INTELEKTUALNE I OSOBNE USLUGE</t>
  </si>
  <si>
    <t>EMV 42</t>
  </si>
  <si>
    <t>Usluge tehničke analize ili savjetodavnih usluga (Zaštita na radu)</t>
  </si>
  <si>
    <t>71621000-7</t>
  </si>
  <si>
    <t>Veljača 2022.</t>
  </si>
  <si>
    <t>EMV 43</t>
  </si>
  <si>
    <t xml:space="preserve"> Usluge posebnog obrazovanja</t>
  </si>
  <si>
    <t xml:space="preserve">80340000-9 </t>
  </si>
  <si>
    <t>Ugovor o djelu</t>
  </si>
  <si>
    <t>EMV 44</t>
  </si>
  <si>
    <t>Pravne usluge</t>
  </si>
  <si>
    <t>79100000-5</t>
  </si>
  <si>
    <t>RAČUNALNE USLUGE</t>
  </si>
  <si>
    <t>EMV 45</t>
  </si>
  <si>
    <t>Usluge popravka, održavanja i srodne usluge za osobna računala, uredsku opremu, telekomunikacije i audiovizualnu opremu</t>
  </si>
  <si>
    <t xml:space="preserve">50300000-8 </t>
  </si>
  <si>
    <t>USLUGE OSIGURANJA</t>
  </si>
  <si>
    <t>EMV 46</t>
  </si>
  <si>
    <t xml:space="preserve"> Usluge osiguranja</t>
  </si>
  <si>
    <t>66510000-8</t>
  </si>
  <si>
    <t>Rujan 2024.</t>
  </si>
  <si>
    <t>BANKARSKE USLUGE</t>
  </si>
  <si>
    <t>EMV 47</t>
  </si>
  <si>
    <t>Bankarske usluge</t>
  </si>
  <si>
    <t>66110000-4(3)</t>
  </si>
  <si>
    <t>Naružbenica</t>
  </si>
  <si>
    <t>EMV 48</t>
  </si>
  <si>
    <t>Građevinski objekti</t>
  </si>
  <si>
    <t>EMV 49</t>
  </si>
  <si>
    <t>Uredska oprema i namještaj</t>
  </si>
  <si>
    <t>39000000-2</t>
  </si>
  <si>
    <t>EMV 50</t>
  </si>
  <si>
    <t>Oprema za održavanje i zaštitu</t>
  </si>
  <si>
    <t>29713000-0</t>
  </si>
  <si>
    <t>EMV 51</t>
  </si>
  <si>
    <t>Uređaji, strojevi i oprema za ostale namjene</t>
  </si>
  <si>
    <t>29711000-6</t>
  </si>
  <si>
    <t>EMV 52</t>
  </si>
  <si>
    <t>Knjige za knjižnice</t>
  </si>
  <si>
    <t xml:space="preserve">22113000-5 </t>
  </si>
  <si>
    <t>KLASA: 406-02/23-05/01, URBROJ:251-487/03-23-1</t>
  </si>
  <si>
    <t>Prosinac 2024.</t>
  </si>
  <si>
    <t>400,00EUR</t>
  </si>
  <si>
    <t>PLAN JEDNOSTAVNE NABAVE ZA 2025. GODINU</t>
  </si>
  <si>
    <t>Zagreb, 07.11.2024.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</si>
</sst>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[$EUR]"/>
    <numFmt numFmtId="165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333333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right" vertical="center" wrapText="1"/>
    </xf>
    <xf numFmtId="165" fontId="4" fillId="4" borderId="5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4" fillId="4" borderId="7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right" vertical="center" wrapText="1"/>
    </xf>
    <xf numFmtId="165" fontId="4" fillId="5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zoomScale="110" zoomScaleNormal="110" workbookViewId="0">
      <selection activeCell="E89" sqref="E89"/>
    </sheetView>
  </sheetViews>
  <sheetFormatPr defaultRowHeight="15" x14ac:dyDescent="0.25"/>
  <cols>
    <col min="3" max="3" width="18" customWidth="1"/>
    <col min="5" max="5" width="27.85546875" bestFit="1" customWidth="1"/>
    <col min="6" max="6" width="10.7109375" customWidth="1"/>
    <col min="7" max="7" width="16" customWidth="1"/>
  </cols>
  <sheetData>
    <row r="1" spans="1:11" x14ac:dyDescent="0.25">
      <c r="A1" s="7"/>
      <c r="B1" s="7"/>
      <c r="C1" s="7"/>
      <c r="D1" s="7"/>
      <c r="E1" s="18"/>
      <c r="F1" s="18"/>
      <c r="G1" s="7"/>
      <c r="H1" s="7"/>
      <c r="I1" s="7"/>
      <c r="J1" s="7"/>
      <c r="K1" s="7"/>
    </row>
    <row r="2" spans="1:11" x14ac:dyDescent="0.25">
      <c r="A2" s="7"/>
      <c r="B2" s="7"/>
      <c r="C2" s="7"/>
      <c r="D2" s="7"/>
      <c r="E2" s="18"/>
      <c r="F2" s="18"/>
      <c r="G2" s="7"/>
      <c r="H2" s="7"/>
      <c r="I2" s="7"/>
      <c r="J2" s="7"/>
      <c r="K2" s="7"/>
    </row>
    <row r="3" spans="1:11" x14ac:dyDescent="0.25">
      <c r="A3" s="7"/>
      <c r="B3" s="7"/>
      <c r="C3" s="7"/>
      <c r="D3" s="7"/>
      <c r="E3" s="18"/>
      <c r="F3" s="18"/>
      <c r="G3" s="7"/>
      <c r="H3" s="7"/>
      <c r="I3" s="7"/>
      <c r="J3" s="7"/>
      <c r="K3" s="7"/>
    </row>
    <row r="4" spans="1:11" x14ac:dyDescent="0.25">
      <c r="A4" s="11" t="s">
        <v>0</v>
      </c>
      <c r="B4" s="7"/>
      <c r="D4" s="7"/>
      <c r="E4" s="18"/>
      <c r="F4" s="19" t="s">
        <v>1</v>
      </c>
      <c r="G4" s="7"/>
      <c r="H4" s="7"/>
      <c r="I4" s="7"/>
      <c r="J4" s="7"/>
      <c r="K4" s="7"/>
    </row>
    <row r="5" spans="1:11" x14ac:dyDescent="0.25">
      <c r="A5" s="11" t="s">
        <v>2</v>
      </c>
      <c r="B5" s="7"/>
      <c r="C5" s="7"/>
      <c r="D5" s="7"/>
      <c r="E5" s="18"/>
      <c r="F5" s="20" t="s">
        <v>198</v>
      </c>
      <c r="G5" s="7"/>
      <c r="H5" s="7"/>
      <c r="I5" s="7"/>
      <c r="J5" s="7"/>
      <c r="K5" s="7"/>
    </row>
    <row r="6" spans="1:11" ht="15.75" x14ac:dyDescent="0.25">
      <c r="A6" s="11" t="s">
        <v>3</v>
      </c>
      <c r="B6" s="7"/>
      <c r="C6" s="7"/>
      <c r="D6" s="7"/>
      <c r="E6" s="18"/>
      <c r="F6" s="21"/>
      <c r="G6" s="7"/>
      <c r="H6" s="7"/>
      <c r="I6" s="7"/>
      <c r="J6" s="7"/>
      <c r="K6" s="7"/>
    </row>
    <row r="7" spans="1:11" x14ac:dyDescent="0.25">
      <c r="A7" s="11"/>
      <c r="B7" s="7"/>
      <c r="C7" s="7"/>
      <c r="D7" s="7"/>
      <c r="E7" s="18"/>
      <c r="F7" s="18"/>
      <c r="G7" s="7"/>
      <c r="H7" s="7"/>
      <c r="I7" s="7"/>
      <c r="J7" s="7"/>
      <c r="K7" s="7"/>
    </row>
    <row r="8" spans="1:11" x14ac:dyDescent="0.25">
      <c r="A8" s="39" t="s">
        <v>4</v>
      </c>
      <c r="B8" s="38" t="s">
        <v>5</v>
      </c>
      <c r="C8" s="38" t="s">
        <v>6</v>
      </c>
      <c r="D8" s="38" t="s">
        <v>7</v>
      </c>
      <c r="E8" s="42" t="s">
        <v>8</v>
      </c>
      <c r="F8" s="42" t="s">
        <v>9</v>
      </c>
      <c r="G8" s="38" t="s">
        <v>10</v>
      </c>
      <c r="H8" s="38" t="s">
        <v>11</v>
      </c>
      <c r="I8" s="41" t="s">
        <v>12</v>
      </c>
      <c r="J8" s="38" t="s">
        <v>13</v>
      </c>
      <c r="K8" s="38" t="s">
        <v>14</v>
      </c>
    </row>
    <row r="9" spans="1:11" x14ac:dyDescent="0.25">
      <c r="A9" s="40"/>
      <c r="B9" s="38"/>
      <c r="C9" s="41"/>
      <c r="D9" s="41"/>
      <c r="E9" s="43"/>
      <c r="F9" s="43"/>
      <c r="G9" s="41"/>
      <c r="H9" s="41"/>
      <c r="I9" s="44"/>
      <c r="J9" s="41"/>
      <c r="K9" s="38"/>
    </row>
    <row r="10" spans="1:11" x14ac:dyDescent="0.25">
      <c r="A10" s="12"/>
      <c r="B10" s="9"/>
      <c r="C10" s="45" t="s">
        <v>15</v>
      </c>
      <c r="D10" s="45"/>
      <c r="E10" s="45"/>
      <c r="F10" s="45"/>
      <c r="G10" s="45"/>
      <c r="H10" s="45"/>
      <c r="I10" s="45"/>
      <c r="J10" s="45"/>
      <c r="K10" s="13">
        <v>3222</v>
      </c>
    </row>
    <row r="11" spans="1:11" ht="33.75" x14ac:dyDescent="0.25">
      <c r="A11" s="14">
        <v>1</v>
      </c>
      <c r="B11" s="3" t="s">
        <v>16</v>
      </c>
      <c r="C11" s="17" t="s">
        <v>17</v>
      </c>
      <c r="D11" s="14" t="s">
        <v>18</v>
      </c>
      <c r="E11" s="28">
        <v>9800</v>
      </c>
      <c r="F11" s="26">
        <f>E11*1.25</f>
        <v>12250</v>
      </c>
      <c r="G11" s="14" t="s">
        <v>19</v>
      </c>
      <c r="H11" s="14" t="s">
        <v>196</v>
      </c>
      <c r="I11" s="14" t="s">
        <v>21</v>
      </c>
      <c r="J11" s="14" t="s">
        <v>22</v>
      </c>
      <c r="K11" s="3">
        <v>32224</v>
      </c>
    </row>
    <row r="12" spans="1:11" ht="22.5" x14ac:dyDescent="0.25">
      <c r="A12" s="14">
        <v>2</v>
      </c>
      <c r="B12" s="3" t="s">
        <v>23</v>
      </c>
      <c r="C12" s="17" t="s">
        <v>24</v>
      </c>
      <c r="D12" s="14" t="s">
        <v>25</v>
      </c>
      <c r="E12" s="25">
        <v>3300</v>
      </c>
      <c r="F12" s="26">
        <f t="shared" ref="F12:F27" si="0">E12*1.25</f>
        <v>4125</v>
      </c>
      <c r="G12" s="14" t="s">
        <v>19</v>
      </c>
      <c r="H12" s="14" t="s">
        <v>196</v>
      </c>
      <c r="I12" s="14" t="s">
        <v>21</v>
      </c>
      <c r="J12" s="14" t="s">
        <v>26</v>
      </c>
      <c r="K12" s="3">
        <v>32224</v>
      </c>
    </row>
    <row r="13" spans="1:11" ht="22.5" x14ac:dyDescent="0.25">
      <c r="A13" s="14">
        <v>3</v>
      </c>
      <c r="B13" s="3" t="s">
        <v>27</v>
      </c>
      <c r="C13" s="5" t="s">
        <v>28</v>
      </c>
      <c r="D13" s="5" t="s">
        <v>29</v>
      </c>
      <c r="E13" s="25">
        <v>6700</v>
      </c>
      <c r="F13" s="26">
        <f t="shared" si="0"/>
        <v>8375</v>
      </c>
      <c r="G13" s="5" t="s">
        <v>19</v>
      </c>
      <c r="H13" s="14" t="s">
        <v>196</v>
      </c>
      <c r="I13" s="5" t="s">
        <v>21</v>
      </c>
      <c r="J13" s="5" t="s">
        <v>26</v>
      </c>
      <c r="K13" s="3">
        <v>32224</v>
      </c>
    </row>
    <row r="14" spans="1:11" ht="22.5" x14ac:dyDescent="0.25">
      <c r="A14" s="14">
        <v>4</v>
      </c>
      <c r="B14" s="3" t="s">
        <v>30</v>
      </c>
      <c r="C14" s="5" t="s">
        <v>31</v>
      </c>
      <c r="D14" s="5" t="s">
        <v>32</v>
      </c>
      <c r="E14" s="25">
        <v>8200</v>
      </c>
      <c r="F14" s="26">
        <f t="shared" si="0"/>
        <v>10250</v>
      </c>
      <c r="G14" s="5" t="s">
        <v>19</v>
      </c>
      <c r="H14" s="14" t="s">
        <v>196</v>
      </c>
      <c r="I14" s="5" t="s">
        <v>21</v>
      </c>
      <c r="J14" s="5" t="s">
        <v>26</v>
      </c>
      <c r="K14" s="3">
        <v>32224</v>
      </c>
    </row>
    <row r="15" spans="1:11" ht="33.75" x14ac:dyDescent="0.25">
      <c r="A15" s="14">
        <v>5</v>
      </c>
      <c r="B15" s="3" t="s">
        <v>33</v>
      </c>
      <c r="C15" s="3" t="s">
        <v>34</v>
      </c>
      <c r="D15" s="3" t="s">
        <v>35</v>
      </c>
      <c r="E15" s="25">
        <v>8400</v>
      </c>
      <c r="F15" s="26">
        <f t="shared" si="0"/>
        <v>10500</v>
      </c>
      <c r="G15" s="3" t="s">
        <v>19</v>
      </c>
      <c r="H15" s="14" t="s">
        <v>196</v>
      </c>
      <c r="I15" s="3" t="s">
        <v>21</v>
      </c>
      <c r="J15" s="3" t="s">
        <v>22</v>
      </c>
      <c r="K15" s="3">
        <v>32224</v>
      </c>
    </row>
    <row r="16" spans="1:11" ht="33.75" x14ac:dyDescent="0.25">
      <c r="A16" s="14">
        <v>6</v>
      </c>
      <c r="B16" s="3" t="s">
        <v>36</v>
      </c>
      <c r="C16" s="5" t="s">
        <v>37</v>
      </c>
      <c r="D16" s="5" t="s">
        <v>38</v>
      </c>
      <c r="E16" s="25">
        <v>5620</v>
      </c>
      <c r="F16" s="26">
        <f t="shared" si="0"/>
        <v>7025</v>
      </c>
      <c r="G16" s="5" t="s">
        <v>19</v>
      </c>
      <c r="H16" s="14" t="s">
        <v>196</v>
      </c>
      <c r="I16" s="5" t="s">
        <v>21</v>
      </c>
      <c r="J16" s="5" t="s">
        <v>22</v>
      </c>
      <c r="K16" s="3">
        <v>32224</v>
      </c>
    </row>
    <row r="17" spans="1:11" ht="22.5" x14ac:dyDescent="0.25">
      <c r="A17" s="14">
        <v>7</v>
      </c>
      <c r="B17" s="3" t="s">
        <v>39</v>
      </c>
      <c r="C17" s="5" t="s">
        <v>40</v>
      </c>
      <c r="D17" s="5" t="s">
        <v>41</v>
      </c>
      <c r="E17" s="25">
        <v>3700</v>
      </c>
      <c r="F17" s="26">
        <f t="shared" si="0"/>
        <v>4625</v>
      </c>
      <c r="G17" s="5" t="s">
        <v>19</v>
      </c>
      <c r="H17" s="14" t="s">
        <v>196</v>
      </c>
      <c r="I17" s="5" t="s">
        <v>21</v>
      </c>
      <c r="J17" s="5" t="s">
        <v>26</v>
      </c>
      <c r="K17" s="3">
        <v>32224</v>
      </c>
    </row>
    <row r="18" spans="1:11" ht="45" x14ac:dyDescent="0.25">
      <c r="A18" s="14">
        <v>8</v>
      </c>
      <c r="B18" s="3" t="s">
        <v>42</v>
      </c>
      <c r="C18" s="5" t="s">
        <v>43</v>
      </c>
      <c r="D18" s="15" t="s">
        <v>44</v>
      </c>
      <c r="E18" s="25">
        <v>1800</v>
      </c>
      <c r="F18" s="26">
        <f t="shared" si="0"/>
        <v>2250</v>
      </c>
      <c r="G18" s="5" t="s">
        <v>19</v>
      </c>
      <c r="H18" s="14" t="s">
        <v>196</v>
      </c>
      <c r="I18" s="5" t="s">
        <v>21</v>
      </c>
      <c r="J18" s="5" t="s">
        <v>26</v>
      </c>
      <c r="K18" s="3">
        <v>32224</v>
      </c>
    </row>
    <row r="19" spans="1:11" ht="22.5" x14ac:dyDescent="0.25">
      <c r="A19" s="14">
        <v>9</v>
      </c>
      <c r="B19" s="3" t="s">
        <v>45</v>
      </c>
      <c r="C19" s="5" t="s">
        <v>46</v>
      </c>
      <c r="D19" s="5" t="s">
        <v>47</v>
      </c>
      <c r="E19" s="25">
        <v>1900</v>
      </c>
      <c r="F19" s="26">
        <f t="shared" si="0"/>
        <v>2375</v>
      </c>
      <c r="G19" s="5" t="s">
        <v>19</v>
      </c>
      <c r="H19" s="14" t="s">
        <v>196</v>
      </c>
      <c r="I19" s="5" t="s">
        <v>21</v>
      </c>
      <c r="J19" s="5" t="s">
        <v>26</v>
      </c>
      <c r="K19" s="3">
        <v>32224</v>
      </c>
    </row>
    <row r="20" spans="1:11" ht="22.5" x14ac:dyDescent="0.25">
      <c r="A20" s="14">
        <v>10</v>
      </c>
      <c r="B20" s="3" t="s">
        <v>48</v>
      </c>
      <c r="C20" s="5" t="s">
        <v>49</v>
      </c>
      <c r="D20" s="15" t="s">
        <v>50</v>
      </c>
      <c r="E20" s="25">
        <v>1800</v>
      </c>
      <c r="F20" s="26">
        <f t="shared" si="0"/>
        <v>2250</v>
      </c>
      <c r="G20" s="5" t="s">
        <v>19</v>
      </c>
      <c r="H20" s="14" t="s">
        <v>196</v>
      </c>
      <c r="I20" s="5" t="s">
        <v>21</v>
      </c>
      <c r="J20" s="5" t="s">
        <v>26</v>
      </c>
      <c r="K20" s="3">
        <v>32224</v>
      </c>
    </row>
    <row r="21" spans="1:11" ht="33.75" x14ac:dyDescent="0.25">
      <c r="A21" s="14">
        <v>11</v>
      </c>
      <c r="B21" s="3" t="s">
        <v>51</v>
      </c>
      <c r="C21" s="16" t="s">
        <v>52</v>
      </c>
      <c r="D21" s="16" t="s">
        <v>53</v>
      </c>
      <c r="E21" s="25">
        <v>2200</v>
      </c>
      <c r="F21" s="26">
        <f t="shared" si="0"/>
        <v>2750</v>
      </c>
      <c r="G21" s="3" t="s">
        <v>19</v>
      </c>
      <c r="H21" s="14" t="s">
        <v>196</v>
      </c>
      <c r="I21" s="3" t="s">
        <v>21</v>
      </c>
      <c r="J21" s="3" t="s">
        <v>22</v>
      </c>
      <c r="K21" s="3">
        <v>32224</v>
      </c>
    </row>
    <row r="22" spans="1:11" ht="33.75" x14ac:dyDescent="0.25">
      <c r="A22" s="14">
        <v>12</v>
      </c>
      <c r="B22" s="3" t="s">
        <v>54</v>
      </c>
      <c r="C22" s="3" t="s">
        <v>55</v>
      </c>
      <c r="D22" s="3" t="s">
        <v>56</v>
      </c>
      <c r="E22" s="25">
        <v>2700</v>
      </c>
      <c r="F22" s="26">
        <f t="shared" si="0"/>
        <v>3375</v>
      </c>
      <c r="G22" s="3" t="s">
        <v>19</v>
      </c>
      <c r="H22" s="14" t="s">
        <v>196</v>
      </c>
      <c r="I22" s="3" t="s">
        <v>21</v>
      </c>
      <c r="J22" s="3" t="s">
        <v>22</v>
      </c>
      <c r="K22" s="3">
        <v>32224</v>
      </c>
    </row>
    <row r="23" spans="1:11" ht="22.5" x14ac:dyDescent="0.25">
      <c r="A23" s="14">
        <v>14</v>
      </c>
      <c r="B23" s="3" t="s">
        <v>57</v>
      </c>
      <c r="C23" s="3" t="s">
        <v>58</v>
      </c>
      <c r="D23" s="4" t="s">
        <v>59</v>
      </c>
      <c r="E23" s="25">
        <v>1000</v>
      </c>
      <c r="F23" s="26">
        <f t="shared" si="0"/>
        <v>1250</v>
      </c>
      <c r="G23" s="3" t="s">
        <v>19</v>
      </c>
      <c r="H23" s="14" t="s">
        <v>196</v>
      </c>
      <c r="I23" s="3" t="s">
        <v>21</v>
      </c>
      <c r="J23" s="3" t="s">
        <v>26</v>
      </c>
      <c r="K23" s="3">
        <v>32224</v>
      </c>
    </row>
    <row r="24" spans="1:11" ht="33.75" x14ac:dyDescent="0.25">
      <c r="A24" s="14">
        <v>15</v>
      </c>
      <c r="B24" s="3" t="s">
        <v>60</v>
      </c>
      <c r="C24" s="3" t="s">
        <v>61</v>
      </c>
      <c r="D24" s="3" t="s">
        <v>62</v>
      </c>
      <c r="E24" s="25">
        <v>2900</v>
      </c>
      <c r="F24" s="26">
        <f t="shared" si="0"/>
        <v>3625</v>
      </c>
      <c r="G24" s="3" t="s">
        <v>19</v>
      </c>
      <c r="H24" s="14" t="s">
        <v>196</v>
      </c>
      <c r="I24" s="3" t="s">
        <v>21</v>
      </c>
      <c r="J24" s="3" t="s">
        <v>22</v>
      </c>
      <c r="K24" s="3">
        <v>32224</v>
      </c>
    </row>
    <row r="25" spans="1:11" ht="22.5" x14ac:dyDescent="0.25">
      <c r="A25" s="14">
        <v>16</v>
      </c>
      <c r="B25" s="3" t="s">
        <v>63</v>
      </c>
      <c r="C25" s="3" t="s">
        <v>64</v>
      </c>
      <c r="D25" s="3" t="s">
        <v>65</v>
      </c>
      <c r="E25" s="25">
        <v>2100</v>
      </c>
      <c r="F25" s="26">
        <f t="shared" si="0"/>
        <v>2625</v>
      </c>
      <c r="G25" s="3" t="s">
        <v>19</v>
      </c>
      <c r="H25" s="14" t="s">
        <v>196</v>
      </c>
      <c r="I25" s="3" t="s">
        <v>21</v>
      </c>
      <c r="J25" s="3" t="s">
        <v>26</v>
      </c>
      <c r="K25" s="3">
        <v>32224</v>
      </c>
    </row>
    <row r="26" spans="1:11" ht="22.5" x14ac:dyDescent="0.25">
      <c r="A26" s="14">
        <v>17</v>
      </c>
      <c r="B26" s="3" t="s">
        <v>66</v>
      </c>
      <c r="C26" s="3" t="s">
        <v>67</v>
      </c>
      <c r="D26" s="3" t="s">
        <v>68</v>
      </c>
      <c r="E26" s="25">
        <v>200</v>
      </c>
      <c r="F26" s="26">
        <f t="shared" si="0"/>
        <v>250</v>
      </c>
      <c r="G26" s="3" t="s">
        <v>19</v>
      </c>
      <c r="H26" s="14" t="s">
        <v>196</v>
      </c>
      <c r="I26" s="3" t="s">
        <v>21</v>
      </c>
      <c r="J26" s="3" t="s">
        <v>26</v>
      </c>
      <c r="K26" s="3">
        <v>32224</v>
      </c>
    </row>
    <row r="27" spans="1:11" ht="45" x14ac:dyDescent="0.25">
      <c r="A27" s="14">
        <v>18</v>
      </c>
      <c r="B27" s="3" t="s">
        <v>69</v>
      </c>
      <c r="C27" s="3" t="s">
        <v>70</v>
      </c>
      <c r="D27" s="3" t="s">
        <v>71</v>
      </c>
      <c r="E27" s="25">
        <v>1680</v>
      </c>
      <c r="F27" s="26">
        <f t="shared" si="0"/>
        <v>2100</v>
      </c>
      <c r="G27" s="3" t="s">
        <v>19</v>
      </c>
      <c r="H27" s="14" t="s">
        <v>196</v>
      </c>
      <c r="I27" s="3" t="s">
        <v>21</v>
      </c>
      <c r="J27" s="3" t="s">
        <v>26</v>
      </c>
      <c r="K27" s="3">
        <v>32224</v>
      </c>
    </row>
    <row r="28" spans="1:11" x14ac:dyDescent="0.25">
      <c r="A28" s="39"/>
      <c r="B28" s="39"/>
      <c r="C28" s="38" t="s">
        <v>72</v>
      </c>
      <c r="D28" s="38"/>
      <c r="E28" s="46">
        <f>SUM(E11:E27)</f>
        <v>64000</v>
      </c>
      <c r="F28" s="47">
        <f>SUM(F11:F27)</f>
        <v>80000</v>
      </c>
      <c r="G28" s="38"/>
      <c r="H28" s="39"/>
      <c r="I28" s="39"/>
      <c r="J28" s="39"/>
      <c r="K28" s="39"/>
    </row>
    <row r="29" spans="1:11" x14ac:dyDescent="0.25">
      <c r="A29" s="39"/>
      <c r="B29" s="39"/>
      <c r="C29" s="38"/>
      <c r="D29" s="38"/>
      <c r="E29" s="47"/>
      <c r="F29" s="47"/>
      <c r="G29" s="38"/>
      <c r="H29" s="39"/>
      <c r="I29" s="39"/>
      <c r="J29" s="39"/>
      <c r="K29" s="39"/>
    </row>
    <row r="30" spans="1:11" x14ac:dyDescent="0.25">
      <c r="A30" s="12"/>
      <c r="B30" s="9"/>
      <c r="C30" s="45" t="s">
        <v>73</v>
      </c>
      <c r="D30" s="45"/>
      <c r="E30" s="45"/>
      <c r="F30" s="45"/>
      <c r="G30" s="45"/>
      <c r="H30" s="45"/>
      <c r="I30" s="45"/>
      <c r="J30" s="45"/>
      <c r="K30" s="13">
        <v>3221</v>
      </c>
    </row>
    <row r="31" spans="1:11" ht="33.75" x14ac:dyDescent="0.25">
      <c r="A31" s="5">
        <v>20</v>
      </c>
      <c r="B31" s="5" t="s">
        <v>74</v>
      </c>
      <c r="C31" s="5" t="s">
        <v>75</v>
      </c>
      <c r="D31" s="5" t="s">
        <v>76</v>
      </c>
      <c r="E31" s="29">
        <v>1900</v>
      </c>
      <c r="F31" s="29">
        <f>E31*1.25</f>
        <v>2375</v>
      </c>
      <c r="G31" s="5" t="s">
        <v>19</v>
      </c>
      <c r="H31" s="15" t="s">
        <v>20</v>
      </c>
      <c r="I31" s="5" t="s">
        <v>21</v>
      </c>
      <c r="J31" s="5" t="s">
        <v>22</v>
      </c>
      <c r="K31" s="5">
        <v>32211</v>
      </c>
    </row>
    <row r="32" spans="1:11" ht="22.5" x14ac:dyDescent="0.25">
      <c r="A32" s="5">
        <v>21</v>
      </c>
      <c r="B32" s="5" t="s">
        <v>77</v>
      </c>
      <c r="C32" s="5" t="s">
        <v>78</v>
      </c>
      <c r="D32" s="5" t="s">
        <v>79</v>
      </c>
      <c r="E32" s="29">
        <v>2400</v>
      </c>
      <c r="F32" s="29">
        <f t="shared" ref="F32:F36" si="1">E32*1.25</f>
        <v>3000</v>
      </c>
      <c r="G32" s="5" t="s">
        <v>19</v>
      </c>
      <c r="H32" s="15" t="s">
        <v>20</v>
      </c>
      <c r="I32" s="5" t="s">
        <v>21</v>
      </c>
      <c r="J32" s="5" t="s">
        <v>26</v>
      </c>
      <c r="K32" s="5">
        <v>32214</v>
      </c>
    </row>
    <row r="33" spans="1:11" ht="22.5" x14ac:dyDescent="0.25">
      <c r="A33" s="5">
        <v>22</v>
      </c>
      <c r="B33" s="5" t="s">
        <v>80</v>
      </c>
      <c r="C33" s="5" t="s">
        <v>81</v>
      </c>
      <c r="D33" s="5" t="s">
        <v>82</v>
      </c>
      <c r="E33" s="29">
        <v>3700</v>
      </c>
      <c r="F33" s="29">
        <f t="shared" si="1"/>
        <v>4625</v>
      </c>
      <c r="G33" s="5" t="s">
        <v>19</v>
      </c>
      <c r="H33" s="15" t="s">
        <v>20</v>
      </c>
      <c r="I33" s="5" t="s">
        <v>21</v>
      </c>
      <c r="J33" s="5" t="s">
        <v>26</v>
      </c>
      <c r="K33" s="5">
        <v>32214</v>
      </c>
    </row>
    <row r="34" spans="1:11" ht="22.5" x14ac:dyDescent="0.25">
      <c r="A34" s="5">
        <v>23</v>
      </c>
      <c r="B34" s="5" t="s">
        <v>83</v>
      </c>
      <c r="C34" s="5" t="s">
        <v>84</v>
      </c>
      <c r="D34" s="5" t="s">
        <v>85</v>
      </c>
      <c r="E34" s="29">
        <v>2900</v>
      </c>
      <c r="F34" s="29">
        <f t="shared" si="1"/>
        <v>3625</v>
      </c>
      <c r="G34" s="5" t="s">
        <v>19</v>
      </c>
      <c r="H34" s="15" t="s">
        <v>20</v>
      </c>
      <c r="I34" s="5" t="s">
        <v>21</v>
      </c>
      <c r="J34" s="5" t="s">
        <v>26</v>
      </c>
      <c r="K34" s="5">
        <v>32216</v>
      </c>
    </row>
    <row r="35" spans="1:11" ht="22.5" x14ac:dyDescent="0.25">
      <c r="A35" s="5">
        <v>24</v>
      </c>
      <c r="B35" s="5" t="s">
        <v>86</v>
      </c>
      <c r="C35" s="5" t="s">
        <v>87</v>
      </c>
      <c r="D35" s="5" t="s">
        <v>88</v>
      </c>
      <c r="E35" s="29">
        <v>4000</v>
      </c>
      <c r="F35" s="29">
        <f t="shared" si="1"/>
        <v>5000</v>
      </c>
      <c r="G35" s="5" t="s">
        <v>19</v>
      </c>
      <c r="H35" s="15" t="s">
        <v>89</v>
      </c>
      <c r="I35" s="5" t="s">
        <v>90</v>
      </c>
      <c r="J35" s="5" t="s">
        <v>91</v>
      </c>
      <c r="K35" s="5">
        <v>32219</v>
      </c>
    </row>
    <row r="36" spans="1:11" ht="22.5" x14ac:dyDescent="0.25">
      <c r="A36" s="5">
        <v>25</v>
      </c>
      <c r="B36" s="5" t="s">
        <v>92</v>
      </c>
      <c r="C36" s="5" t="s">
        <v>93</v>
      </c>
      <c r="D36" s="5" t="s">
        <v>94</v>
      </c>
      <c r="E36" s="29">
        <v>800</v>
      </c>
      <c r="F36" s="29">
        <f t="shared" si="1"/>
        <v>1000</v>
      </c>
      <c r="G36" s="5" t="s">
        <v>19</v>
      </c>
      <c r="H36" s="5" t="s">
        <v>89</v>
      </c>
      <c r="I36" s="5" t="s">
        <v>90</v>
      </c>
      <c r="J36" s="5" t="s">
        <v>91</v>
      </c>
      <c r="K36" s="5">
        <v>32219</v>
      </c>
    </row>
    <row r="37" spans="1:11" x14ac:dyDescent="0.25">
      <c r="A37" s="10"/>
      <c r="B37" s="10"/>
      <c r="C37" s="6" t="s">
        <v>72</v>
      </c>
      <c r="D37" s="6"/>
      <c r="E37" s="22">
        <f>SUM(E31:E36)</f>
        <v>15700</v>
      </c>
      <c r="F37" s="22">
        <f>SUM(F31:F36)</f>
        <v>19625</v>
      </c>
      <c r="G37" s="10"/>
      <c r="H37" s="10"/>
      <c r="I37" s="10"/>
      <c r="J37" s="10"/>
      <c r="K37" s="10"/>
    </row>
    <row r="38" spans="1:11" x14ac:dyDescent="0.25">
      <c r="A38" s="12"/>
      <c r="B38" s="9"/>
      <c r="C38" s="45" t="s">
        <v>95</v>
      </c>
      <c r="D38" s="45"/>
      <c r="E38" s="45"/>
      <c r="F38" s="45"/>
      <c r="G38" s="45"/>
      <c r="H38" s="45"/>
      <c r="I38" s="45"/>
      <c r="J38" s="45"/>
      <c r="K38" s="13">
        <v>3223</v>
      </c>
    </row>
    <row r="39" spans="1:11" ht="22.5" x14ac:dyDescent="0.25">
      <c r="A39" s="5">
        <v>26</v>
      </c>
      <c r="B39" s="5" t="s">
        <v>96</v>
      </c>
      <c r="C39" s="5" t="s">
        <v>97</v>
      </c>
      <c r="D39" s="5" t="s">
        <v>98</v>
      </c>
      <c r="E39" s="27">
        <v>12000</v>
      </c>
      <c r="F39" s="27">
        <v>15000</v>
      </c>
      <c r="G39" s="5" t="s">
        <v>99</v>
      </c>
      <c r="H39" s="15" t="s">
        <v>100</v>
      </c>
      <c r="I39" s="5" t="s">
        <v>21</v>
      </c>
      <c r="J39" s="5" t="s">
        <v>26</v>
      </c>
      <c r="K39" s="5">
        <v>32231</v>
      </c>
    </row>
    <row r="40" spans="1:11" ht="22.5" x14ac:dyDescent="0.25">
      <c r="A40" s="5">
        <v>27</v>
      </c>
      <c r="B40" s="5" t="s">
        <v>101</v>
      </c>
      <c r="C40" s="5" t="s">
        <v>102</v>
      </c>
      <c r="D40" s="5" t="s">
        <v>103</v>
      </c>
      <c r="E40" s="27">
        <v>19200</v>
      </c>
      <c r="F40" s="27">
        <f t="shared" ref="F40" si="2">E40*1.25</f>
        <v>24000</v>
      </c>
      <c r="G40" s="5" t="s">
        <v>99</v>
      </c>
      <c r="H40" s="15" t="s">
        <v>100</v>
      </c>
      <c r="I40" s="5" t="s">
        <v>21</v>
      </c>
      <c r="J40" s="5" t="s">
        <v>26</v>
      </c>
      <c r="K40" s="5">
        <v>32233</v>
      </c>
    </row>
    <row r="41" spans="1:11" x14ac:dyDescent="0.25">
      <c r="A41" s="10"/>
      <c r="B41" s="10"/>
      <c r="C41" s="6" t="s">
        <v>72</v>
      </c>
      <c r="D41" s="6"/>
      <c r="E41" s="22">
        <f>SUM(E39:E40)</f>
        <v>31200</v>
      </c>
      <c r="F41" s="22">
        <f>SUM(F39:F40)</f>
        <v>39000</v>
      </c>
      <c r="G41" s="10"/>
      <c r="H41" s="10"/>
      <c r="I41" s="10"/>
      <c r="J41" s="10"/>
      <c r="K41" s="10"/>
    </row>
    <row r="42" spans="1:11" x14ac:dyDescent="0.25">
      <c r="A42" s="12"/>
      <c r="B42" s="9"/>
      <c r="C42" s="45" t="s">
        <v>104</v>
      </c>
      <c r="D42" s="45"/>
      <c r="E42" s="45"/>
      <c r="F42" s="45"/>
      <c r="G42" s="45"/>
      <c r="H42" s="45"/>
      <c r="I42" s="45"/>
      <c r="J42" s="45"/>
      <c r="K42" s="13">
        <v>3224</v>
      </c>
    </row>
    <row r="43" spans="1:11" ht="22.5" x14ac:dyDescent="0.25">
      <c r="A43" s="5">
        <v>28</v>
      </c>
      <c r="B43" s="5" t="s">
        <v>105</v>
      </c>
      <c r="C43" s="5" t="s">
        <v>106</v>
      </c>
      <c r="D43" s="5" t="s">
        <v>107</v>
      </c>
      <c r="E43" s="27">
        <v>640</v>
      </c>
      <c r="F43" s="27">
        <f t="shared" ref="F43" si="3">E43*1.25</f>
        <v>800</v>
      </c>
      <c r="G43" s="5" t="s">
        <v>19</v>
      </c>
      <c r="H43" s="15" t="s">
        <v>89</v>
      </c>
      <c r="I43" s="5" t="s">
        <v>90</v>
      </c>
      <c r="J43" s="5" t="s">
        <v>91</v>
      </c>
      <c r="K43" s="5">
        <v>3224</v>
      </c>
    </row>
    <row r="44" spans="1:11" x14ac:dyDescent="0.25">
      <c r="A44" s="10"/>
      <c r="B44" s="10"/>
      <c r="C44" s="6" t="s">
        <v>72</v>
      </c>
      <c r="D44" s="6"/>
      <c r="E44" s="22" t="s">
        <v>197</v>
      </c>
      <c r="F44" s="22">
        <v>500</v>
      </c>
      <c r="G44" s="10"/>
      <c r="H44" s="10"/>
      <c r="I44" s="10"/>
      <c r="J44" s="10"/>
      <c r="K44" s="10"/>
    </row>
    <row r="45" spans="1:11" x14ac:dyDescent="0.25">
      <c r="A45" s="12"/>
      <c r="B45" s="9"/>
      <c r="C45" s="45" t="s">
        <v>108</v>
      </c>
      <c r="D45" s="45"/>
      <c r="E45" s="45"/>
      <c r="F45" s="45"/>
      <c r="G45" s="45"/>
      <c r="H45" s="45"/>
      <c r="I45" s="45"/>
      <c r="J45" s="45"/>
      <c r="K45" s="13">
        <v>3225</v>
      </c>
    </row>
    <row r="46" spans="1:11" ht="22.5" x14ac:dyDescent="0.25">
      <c r="A46" s="5">
        <v>29</v>
      </c>
      <c r="B46" s="5" t="s">
        <v>109</v>
      </c>
      <c r="C46" s="5" t="s">
        <v>110</v>
      </c>
      <c r="D46" s="5" t="s">
        <v>111</v>
      </c>
      <c r="E46" s="27">
        <v>1000</v>
      </c>
      <c r="F46" s="27">
        <f t="shared" ref="F46:F48" si="4">E46*1.25</f>
        <v>1250</v>
      </c>
      <c r="G46" s="5" t="s">
        <v>19</v>
      </c>
      <c r="H46" s="15" t="s">
        <v>89</v>
      </c>
      <c r="I46" s="5" t="s">
        <v>90</v>
      </c>
      <c r="J46" s="5" t="s">
        <v>91</v>
      </c>
      <c r="K46" s="5">
        <v>32251</v>
      </c>
    </row>
    <row r="47" spans="1:11" ht="22.5" x14ac:dyDescent="0.25">
      <c r="A47" s="5">
        <v>30</v>
      </c>
      <c r="B47" s="5" t="s">
        <v>112</v>
      </c>
      <c r="C47" s="5" t="s">
        <v>113</v>
      </c>
      <c r="D47" s="5" t="s">
        <v>114</v>
      </c>
      <c r="E47" s="27">
        <v>800</v>
      </c>
      <c r="F47" s="27">
        <f t="shared" si="4"/>
        <v>1000</v>
      </c>
      <c r="G47" s="5" t="s">
        <v>19</v>
      </c>
      <c r="H47" s="15" t="s">
        <v>89</v>
      </c>
      <c r="I47" s="5" t="s">
        <v>90</v>
      </c>
      <c r="J47" s="5" t="s">
        <v>91</v>
      </c>
      <c r="K47" s="5">
        <v>32251</v>
      </c>
    </row>
    <row r="48" spans="1:11" ht="45" x14ac:dyDescent="0.25">
      <c r="A48" s="5">
        <v>31</v>
      </c>
      <c r="B48" s="5" t="s">
        <v>115</v>
      </c>
      <c r="C48" s="5" t="s">
        <v>116</v>
      </c>
      <c r="D48" s="5" t="s">
        <v>117</v>
      </c>
      <c r="E48" s="27">
        <v>1600</v>
      </c>
      <c r="F48" s="27">
        <f t="shared" si="4"/>
        <v>2000</v>
      </c>
      <c r="G48" s="5" t="s">
        <v>19</v>
      </c>
      <c r="H48" s="15" t="s">
        <v>89</v>
      </c>
      <c r="I48" s="5" t="s">
        <v>90</v>
      </c>
      <c r="J48" s="5" t="s">
        <v>91</v>
      </c>
      <c r="K48" s="5">
        <v>32251</v>
      </c>
    </row>
    <row r="49" spans="1:11" x14ac:dyDescent="0.25">
      <c r="A49" s="10"/>
      <c r="B49" s="10"/>
      <c r="C49" s="6" t="s">
        <v>72</v>
      </c>
      <c r="D49" s="6"/>
      <c r="E49" s="22">
        <f>SUM(E46:E48)</f>
        <v>3400</v>
      </c>
      <c r="F49" s="22">
        <f>SUM(F46:F48)</f>
        <v>4250</v>
      </c>
      <c r="G49" s="10"/>
      <c r="H49" s="10"/>
      <c r="I49" s="10"/>
      <c r="J49" s="10"/>
      <c r="K49" s="10"/>
    </row>
    <row r="50" spans="1:11" x14ac:dyDescent="0.25">
      <c r="A50" s="12"/>
      <c r="B50" s="9"/>
      <c r="C50" s="45" t="s">
        <v>118</v>
      </c>
      <c r="D50" s="45"/>
      <c r="E50" s="45"/>
      <c r="F50" s="45"/>
      <c r="G50" s="45"/>
      <c r="H50" s="45"/>
      <c r="I50" s="45"/>
      <c r="J50" s="45"/>
      <c r="K50" s="13">
        <v>3227</v>
      </c>
    </row>
    <row r="51" spans="1:11" ht="22.5" x14ac:dyDescent="0.25">
      <c r="A51" s="5">
        <v>32</v>
      </c>
      <c r="B51" s="5" t="s">
        <v>119</v>
      </c>
      <c r="C51" s="5" t="s">
        <v>120</v>
      </c>
      <c r="D51" s="5" t="s">
        <v>121</v>
      </c>
      <c r="E51" s="27">
        <v>3000</v>
      </c>
      <c r="F51" s="27">
        <f t="shared" ref="F51" si="5">E51*1.25</f>
        <v>3750</v>
      </c>
      <c r="G51" s="5" t="s">
        <v>19</v>
      </c>
      <c r="H51" s="15" t="s">
        <v>89</v>
      </c>
      <c r="I51" s="5" t="s">
        <v>90</v>
      </c>
      <c r="J51" s="5" t="s">
        <v>91</v>
      </c>
      <c r="K51" s="5">
        <v>32271</v>
      </c>
    </row>
    <row r="52" spans="1:11" x14ac:dyDescent="0.25">
      <c r="A52" s="10"/>
      <c r="B52" s="10"/>
      <c r="C52" s="6" t="s">
        <v>72</v>
      </c>
      <c r="D52" s="6"/>
      <c r="E52" s="22">
        <f>SUM(E51)</f>
        <v>3000</v>
      </c>
      <c r="F52" s="22">
        <f>SUM(F51)</f>
        <v>3750</v>
      </c>
      <c r="G52" s="10"/>
      <c r="H52" s="10"/>
      <c r="I52" s="10"/>
      <c r="J52" s="10"/>
      <c r="K52" s="10"/>
    </row>
    <row r="53" spans="1:11" x14ac:dyDescent="0.25">
      <c r="A53" s="12"/>
      <c r="B53" s="9"/>
      <c r="C53" s="45" t="s">
        <v>122</v>
      </c>
      <c r="D53" s="45"/>
      <c r="E53" s="45"/>
      <c r="F53" s="45"/>
      <c r="G53" s="45"/>
      <c r="H53" s="45"/>
      <c r="I53" s="45"/>
      <c r="J53" s="45"/>
      <c r="K53" s="13">
        <v>3231</v>
      </c>
    </row>
    <row r="54" spans="1:11" ht="33.75" x14ac:dyDescent="0.25">
      <c r="A54" s="5">
        <v>33</v>
      </c>
      <c r="B54" s="5" t="s">
        <v>123</v>
      </c>
      <c r="C54" s="5" t="s">
        <v>124</v>
      </c>
      <c r="D54" s="5" t="s">
        <v>125</v>
      </c>
      <c r="E54" s="27">
        <v>4000</v>
      </c>
      <c r="F54" s="27">
        <f t="shared" ref="F54:F55" si="6">E54*1.25</f>
        <v>5000</v>
      </c>
      <c r="G54" s="5" t="s">
        <v>19</v>
      </c>
      <c r="H54" s="15" t="s">
        <v>20</v>
      </c>
      <c r="I54" s="5" t="s">
        <v>21</v>
      </c>
      <c r="J54" s="5" t="s">
        <v>26</v>
      </c>
      <c r="K54" s="5">
        <v>3231</v>
      </c>
    </row>
    <row r="55" spans="1:11" ht="22.5" x14ac:dyDescent="0.25">
      <c r="A55" s="5">
        <v>34</v>
      </c>
      <c r="B55" s="5" t="s">
        <v>126</v>
      </c>
      <c r="C55" s="5" t="s">
        <v>127</v>
      </c>
      <c r="D55" s="5" t="s">
        <v>128</v>
      </c>
      <c r="E55" s="27">
        <v>2600</v>
      </c>
      <c r="F55" s="27">
        <f t="shared" si="6"/>
        <v>3250</v>
      </c>
      <c r="G55" s="5" t="s">
        <v>19</v>
      </c>
      <c r="H55" s="15" t="s">
        <v>89</v>
      </c>
      <c r="I55" s="5" t="s">
        <v>90</v>
      </c>
      <c r="J55" s="5" t="s">
        <v>129</v>
      </c>
      <c r="K55" s="5">
        <v>32319</v>
      </c>
    </row>
    <row r="56" spans="1:11" x14ac:dyDescent="0.25">
      <c r="A56" s="10"/>
      <c r="B56" s="10"/>
      <c r="C56" s="6" t="s">
        <v>72</v>
      </c>
      <c r="D56" s="6"/>
      <c r="E56" s="22">
        <f>SUM(E54:E55)</f>
        <v>6600</v>
      </c>
      <c r="F56" s="22">
        <f>SUM(F54:F55)</f>
        <v>8250</v>
      </c>
      <c r="G56" s="10"/>
      <c r="H56" s="10"/>
      <c r="I56" s="10"/>
      <c r="J56" s="10"/>
      <c r="K56" s="10"/>
    </row>
    <row r="57" spans="1:11" x14ac:dyDescent="0.25">
      <c r="A57" s="12"/>
      <c r="B57" s="9"/>
      <c r="C57" s="45" t="s">
        <v>130</v>
      </c>
      <c r="D57" s="45"/>
      <c r="E57" s="45"/>
      <c r="F57" s="45"/>
      <c r="G57" s="45"/>
      <c r="H57" s="45"/>
      <c r="I57" s="45"/>
      <c r="J57" s="45"/>
      <c r="K57" s="13">
        <v>3232</v>
      </c>
    </row>
    <row r="58" spans="1:11" ht="33.75" x14ac:dyDescent="0.25">
      <c r="A58" s="5">
        <v>35</v>
      </c>
      <c r="B58" s="5" t="s">
        <v>131</v>
      </c>
      <c r="C58" s="5" t="s">
        <v>132</v>
      </c>
      <c r="D58" s="5" t="s">
        <v>133</v>
      </c>
      <c r="E58" s="27">
        <v>32000</v>
      </c>
      <c r="F58" s="27">
        <f t="shared" ref="F58" si="7">E58*1.25</f>
        <v>40000</v>
      </c>
      <c r="G58" s="5" t="s">
        <v>19</v>
      </c>
      <c r="H58" s="15" t="s">
        <v>89</v>
      </c>
      <c r="I58" s="5" t="s">
        <v>90</v>
      </c>
      <c r="J58" s="5" t="s">
        <v>22</v>
      </c>
      <c r="K58" s="5">
        <v>3232</v>
      </c>
    </row>
    <row r="59" spans="1:11" x14ac:dyDescent="0.25">
      <c r="A59" s="10"/>
      <c r="B59" s="10"/>
      <c r="C59" s="6" t="s">
        <v>72</v>
      </c>
      <c r="D59" s="6"/>
      <c r="E59" s="22">
        <f>SUM(E58)</f>
        <v>32000</v>
      </c>
      <c r="F59" s="22">
        <f>SUM(F58)</f>
        <v>40000</v>
      </c>
      <c r="G59" s="10"/>
      <c r="H59" s="10"/>
      <c r="I59" s="10"/>
      <c r="J59" s="10"/>
      <c r="K59" s="10"/>
    </row>
    <row r="60" spans="1:11" x14ac:dyDescent="0.25">
      <c r="A60" s="12"/>
      <c r="B60" s="9"/>
      <c r="C60" s="45" t="s">
        <v>134</v>
      </c>
      <c r="D60" s="45"/>
      <c r="E60" s="45"/>
      <c r="F60" s="45"/>
      <c r="G60" s="45"/>
      <c r="H60" s="45"/>
      <c r="I60" s="45"/>
      <c r="J60" s="45"/>
      <c r="K60" s="13">
        <v>3234</v>
      </c>
    </row>
    <row r="61" spans="1:11" ht="22.5" x14ac:dyDescent="0.25">
      <c r="A61" s="5">
        <v>36</v>
      </c>
      <c r="B61" s="5" t="s">
        <v>135</v>
      </c>
      <c r="C61" s="5" t="s">
        <v>136</v>
      </c>
      <c r="D61" s="5" t="s">
        <v>137</v>
      </c>
      <c r="E61" s="27">
        <v>6200</v>
      </c>
      <c r="F61" s="27">
        <f t="shared" ref="F61:F64" si="8">E61*1.25</f>
        <v>7750</v>
      </c>
      <c r="G61" s="5" t="s">
        <v>19</v>
      </c>
      <c r="H61" s="15" t="s">
        <v>89</v>
      </c>
      <c r="I61" s="5" t="s">
        <v>90</v>
      </c>
      <c r="J61" s="5" t="s">
        <v>26</v>
      </c>
      <c r="K61" s="5">
        <v>32341</v>
      </c>
    </row>
    <row r="62" spans="1:11" ht="22.5" x14ac:dyDescent="0.25">
      <c r="A62" s="5">
        <v>37</v>
      </c>
      <c r="B62" s="5" t="s">
        <v>138</v>
      </c>
      <c r="C62" s="5" t="s">
        <v>139</v>
      </c>
      <c r="D62" s="5" t="s">
        <v>140</v>
      </c>
      <c r="E62" s="27">
        <v>2600</v>
      </c>
      <c r="F62" s="27">
        <f t="shared" si="8"/>
        <v>3250</v>
      </c>
      <c r="G62" s="5" t="s">
        <v>19</v>
      </c>
      <c r="H62" s="15" t="s">
        <v>89</v>
      </c>
      <c r="I62" s="5" t="s">
        <v>90</v>
      </c>
      <c r="J62" s="5" t="s">
        <v>26</v>
      </c>
      <c r="K62" s="5">
        <v>32342</v>
      </c>
    </row>
    <row r="63" spans="1:11" ht="22.5" x14ac:dyDescent="0.25">
      <c r="A63" s="5">
        <v>38</v>
      </c>
      <c r="B63" s="5" t="s">
        <v>141</v>
      </c>
      <c r="C63" s="5" t="s">
        <v>142</v>
      </c>
      <c r="D63" s="5" t="s">
        <v>143</v>
      </c>
      <c r="E63" s="27">
        <v>640</v>
      </c>
      <c r="F63" s="27">
        <f t="shared" si="8"/>
        <v>800</v>
      </c>
      <c r="G63" s="5" t="s">
        <v>19</v>
      </c>
      <c r="H63" s="15" t="s">
        <v>89</v>
      </c>
      <c r="I63" s="5" t="s">
        <v>90</v>
      </c>
      <c r="J63" s="5" t="s">
        <v>129</v>
      </c>
      <c r="K63" s="5">
        <v>32343</v>
      </c>
    </row>
    <row r="64" spans="1:11" ht="22.5" x14ac:dyDescent="0.25">
      <c r="A64" s="5">
        <v>39</v>
      </c>
      <c r="B64" s="5" t="s">
        <v>144</v>
      </c>
      <c r="C64" s="5" t="s">
        <v>145</v>
      </c>
      <c r="D64" s="5" t="s">
        <v>146</v>
      </c>
      <c r="E64" s="27">
        <v>2650</v>
      </c>
      <c r="F64" s="27">
        <f t="shared" si="8"/>
        <v>3312.5</v>
      </c>
      <c r="G64" s="5" t="s">
        <v>19</v>
      </c>
      <c r="H64" s="15" t="s">
        <v>89</v>
      </c>
      <c r="I64" s="5" t="s">
        <v>90</v>
      </c>
      <c r="J64" s="5" t="s">
        <v>129</v>
      </c>
      <c r="K64" s="5">
        <v>32349</v>
      </c>
    </row>
    <row r="65" spans="1:11" x14ac:dyDescent="0.25">
      <c r="A65" s="10"/>
      <c r="B65" s="10"/>
      <c r="C65" s="6" t="s">
        <v>72</v>
      </c>
      <c r="D65" s="6"/>
      <c r="E65" s="22">
        <f>SUM(E61:E64)</f>
        <v>12090</v>
      </c>
      <c r="F65" s="22">
        <f>SUM(F61:F64)</f>
        <v>15112.5</v>
      </c>
      <c r="G65" s="10"/>
      <c r="H65" s="10"/>
      <c r="I65" s="10"/>
      <c r="J65" s="10"/>
      <c r="K65" s="10"/>
    </row>
    <row r="66" spans="1:11" x14ac:dyDescent="0.25">
      <c r="A66" s="12"/>
      <c r="B66" s="9"/>
      <c r="C66" s="45" t="s">
        <v>147</v>
      </c>
      <c r="D66" s="45"/>
      <c r="E66" s="45"/>
      <c r="F66" s="45"/>
      <c r="G66" s="45"/>
      <c r="H66" s="45"/>
      <c r="I66" s="45"/>
      <c r="J66" s="45"/>
      <c r="K66" s="13">
        <v>3235</v>
      </c>
    </row>
    <row r="67" spans="1:11" ht="33.75" x14ac:dyDescent="0.25">
      <c r="A67" s="5">
        <v>40</v>
      </c>
      <c r="B67" s="5" t="s">
        <v>148</v>
      </c>
      <c r="C67" s="5" t="s">
        <v>149</v>
      </c>
      <c r="D67" s="5" t="s">
        <v>150</v>
      </c>
      <c r="E67" s="27">
        <v>2700</v>
      </c>
      <c r="F67" s="27">
        <f t="shared" ref="F67" si="9">E67*1.25</f>
        <v>3375</v>
      </c>
      <c r="G67" s="5" t="s">
        <v>19</v>
      </c>
      <c r="H67" s="15" t="s">
        <v>89</v>
      </c>
      <c r="I67" s="5" t="s">
        <v>21</v>
      </c>
      <c r="J67" s="5" t="s">
        <v>26</v>
      </c>
      <c r="K67" s="5">
        <v>3235</v>
      </c>
    </row>
    <row r="68" spans="1:11" x14ac:dyDescent="0.25">
      <c r="A68" s="10"/>
      <c r="B68" s="10"/>
      <c r="C68" s="6" t="s">
        <v>72</v>
      </c>
      <c r="D68" s="6"/>
      <c r="E68" s="22">
        <f>SUM(E67)</f>
        <v>2700</v>
      </c>
      <c r="F68" s="22">
        <f>SUM(F67)</f>
        <v>3375</v>
      </c>
      <c r="G68" s="10"/>
      <c r="H68" s="10"/>
      <c r="I68" s="10"/>
      <c r="J68" s="10"/>
      <c r="K68" s="10"/>
    </row>
    <row r="69" spans="1:11" x14ac:dyDescent="0.25">
      <c r="A69" s="12"/>
      <c r="B69" s="9"/>
      <c r="C69" s="45" t="s">
        <v>151</v>
      </c>
      <c r="D69" s="45"/>
      <c r="E69" s="45"/>
      <c r="F69" s="45"/>
      <c r="G69" s="45"/>
      <c r="H69" s="45"/>
      <c r="I69" s="45"/>
      <c r="J69" s="45"/>
      <c r="K69" s="13">
        <v>3236</v>
      </c>
    </row>
    <row r="70" spans="1:11" ht="22.5" x14ac:dyDescent="0.25">
      <c r="A70" s="5">
        <v>41</v>
      </c>
      <c r="B70" s="5" t="s">
        <v>152</v>
      </c>
      <c r="C70" s="5" t="s">
        <v>153</v>
      </c>
      <c r="D70" s="5" t="s">
        <v>154</v>
      </c>
      <c r="E70" s="27">
        <v>3000</v>
      </c>
      <c r="F70" s="27">
        <f t="shared" ref="F70" si="10">E70*1.25</f>
        <v>3750</v>
      </c>
      <c r="G70" s="5" t="s">
        <v>19</v>
      </c>
      <c r="H70" s="15" t="s">
        <v>20</v>
      </c>
      <c r="I70" s="5" t="s">
        <v>21</v>
      </c>
      <c r="J70" s="5" t="s">
        <v>26</v>
      </c>
      <c r="K70" s="5">
        <v>3236</v>
      </c>
    </row>
    <row r="71" spans="1:11" x14ac:dyDescent="0.25">
      <c r="A71" s="10"/>
      <c r="B71" s="10"/>
      <c r="C71" s="6" t="s">
        <v>72</v>
      </c>
      <c r="D71" s="6"/>
      <c r="E71" s="22">
        <f>SUM(E70)</f>
        <v>3000</v>
      </c>
      <c r="F71" s="22">
        <f>SUM(F70)</f>
        <v>3750</v>
      </c>
      <c r="G71" s="10"/>
      <c r="H71" s="10"/>
      <c r="I71" s="10"/>
      <c r="J71" s="10"/>
      <c r="K71" s="10"/>
    </row>
    <row r="72" spans="1:11" x14ac:dyDescent="0.25">
      <c r="A72" s="12"/>
      <c r="B72" s="9"/>
      <c r="C72" s="45" t="s">
        <v>155</v>
      </c>
      <c r="D72" s="45"/>
      <c r="E72" s="45"/>
      <c r="F72" s="45"/>
      <c r="G72" s="45"/>
      <c r="H72" s="45"/>
      <c r="I72" s="45"/>
      <c r="J72" s="45"/>
      <c r="K72" s="13">
        <v>3237</v>
      </c>
    </row>
    <row r="73" spans="1:11" ht="33.75" x14ac:dyDescent="0.25">
      <c r="A73" s="5">
        <v>42</v>
      </c>
      <c r="B73" s="5" t="s">
        <v>156</v>
      </c>
      <c r="C73" s="5" t="s">
        <v>157</v>
      </c>
      <c r="D73" s="5" t="s">
        <v>158</v>
      </c>
      <c r="E73" s="27">
        <v>4000</v>
      </c>
      <c r="F73" s="27">
        <f t="shared" ref="F73:F75" si="11">E73*1.25</f>
        <v>5000</v>
      </c>
      <c r="G73" s="5" t="s">
        <v>19</v>
      </c>
      <c r="H73" s="15" t="s">
        <v>159</v>
      </c>
      <c r="I73" s="5" t="s">
        <v>21</v>
      </c>
      <c r="J73" s="5" t="s">
        <v>22</v>
      </c>
      <c r="K73" s="5">
        <v>32379</v>
      </c>
    </row>
    <row r="74" spans="1:11" ht="22.5" x14ac:dyDescent="0.25">
      <c r="A74" s="5">
        <v>43</v>
      </c>
      <c r="B74" s="5" t="s">
        <v>160</v>
      </c>
      <c r="C74" s="5" t="s">
        <v>161</v>
      </c>
      <c r="D74" s="5" t="s">
        <v>162</v>
      </c>
      <c r="E74" s="27">
        <v>4000</v>
      </c>
      <c r="F74" s="27">
        <f t="shared" si="11"/>
        <v>5000</v>
      </c>
      <c r="G74" s="5" t="s">
        <v>19</v>
      </c>
      <c r="H74" s="15" t="s">
        <v>89</v>
      </c>
      <c r="I74" s="5" t="s">
        <v>90</v>
      </c>
      <c r="J74" s="5" t="s">
        <v>163</v>
      </c>
      <c r="K74" s="5">
        <v>32372</v>
      </c>
    </row>
    <row r="75" spans="1:11" ht="22.5" x14ac:dyDescent="0.25">
      <c r="A75" s="30">
        <v>44</v>
      </c>
      <c r="B75" s="30" t="s">
        <v>164</v>
      </c>
      <c r="C75" s="30" t="s">
        <v>165</v>
      </c>
      <c r="D75" s="30" t="s">
        <v>166</v>
      </c>
      <c r="E75" s="36">
        <v>4000</v>
      </c>
      <c r="F75" s="36">
        <f t="shared" si="11"/>
        <v>5000</v>
      </c>
      <c r="G75" s="30" t="s">
        <v>19</v>
      </c>
      <c r="H75" s="31" t="s">
        <v>89</v>
      </c>
      <c r="I75" s="30" t="s">
        <v>90</v>
      </c>
      <c r="J75" s="30" t="s">
        <v>129</v>
      </c>
      <c r="K75" s="30">
        <v>32373</v>
      </c>
    </row>
    <row r="76" spans="1:11" x14ac:dyDescent="0.25">
      <c r="A76" s="10"/>
      <c r="B76" s="10"/>
      <c r="C76" s="6" t="s">
        <v>72</v>
      </c>
      <c r="D76" s="6"/>
      <c r="E76" s="22">
        <f>SUM(E73:E74)</f>
        <v>8000</v>
      </c>
      <c r="F76" s="22">
        <f>SUM(F73:F75)</f>
        <v>15000</v>
      </c>
      <c r="G76" s="10"/>
      <c r="H76" s="10"/>
      <c r="I76" s="10"/>
      <c r="J76" s="10"/>
      <c r="K76" s="10"/>
    </row>
    <row r="77" spans="1:11" x14ac:dyDescent="0.25">
      <c r="A77" s="12"/>
      <c r="B77" s="9"/>
      <c r="C77" s="45" t="s">
        <v>167</v>
      </c>
      <c r="D77" s="45"/>
      <c r="E77" s="45"/>
      <c r="F77" s="45"/>
      <c r="G77" s="45"/>
      <c r="H77" s="45"/>
      <c r="I77" s="45"/>
      <c r="J77" s="45"/>
      <c r="K77" s="13">
        <v>3238</v>
      </c>
    </row>
    <row r="78" spans="1:11" ht="78.75" x14ac:dyDescent="0.25">
      <c r="A78" s="5">
        <v>45</v>
      </c>
      <c r="B78" s="5" t="s">
        <v>168</v>
      </c>
      <c r="C78" s="5" t="s">
        <v>169</v>
      </c>
      <c r="D78" s="5" t="s">
        <v>170</v>
      </c>
      <c r="E78" s="27">
        <v>5600</v>
      </c>
      <c r="F78" s="27">
        <f t="shared" ref="F78" si="12">E78*1.25</f>
        <v>7000</v>
      </c>
      <c r="G78" s="5" t="s">
        <v>19</v>
      </c>
      <c r="H78" s="15" t="s">
        <v>89</v>
      </c>
      <c r="I78" s="5" t="s">
        <v>21</v>
      </c>
      <c r="J78" s="5" t="s">
        <v>22</v>
      </c>
      <c r="K78" s="5">
        <v>32389</v>
      </c>
    </row>
    <row r="79" spans="1:11" x14ac:dyDescent="0.25">
      <c r="A79" s="10"/>
      <c r="B79" s="10"/>
      <c r="C79" s="6" t="s">
        <v>72</v>
      </c>
      <c r="D79" s="6"/>
      <c r="E79" s="22">
        <f>SUM(E78)</f>
        <v>5600</v>
      </c>
      <c r="F79" s="22">
        <f>SUM(F78)</f>
        <v>7000</v>
      </c>
      <c r="G79" s="10"/>
      <c r="H79" s="10"/>
      <c r="I79" s="10"/>
      <c r="J79" s="10"/>
      <c r="K79" s="10"/>
    </row>
    <row r="80" spans="1:11" x14ac:dyDescent="0.25">
      <c r="A80" s="12"/>
      <c r="B80" s="9"/>
      <c r="C80" s="45" t="s">
        <v>171</v>
      </c>
      <c r="D80" s="45"/>
      <c r="E80" s="45"/>
      <c r="F80" s="45"/>
      <c r="G80" s="45"/>
      <c r="H80" s="45"/>
      <c r="I80" s="45"/>
      <c r="J80" s="45"/>
      <c r="K80" s="13">
        <v>3292</v>
      </c>
    </row>
    <row r="81" spans="1:11" x14ac:dyDescent="0.25">
      <c r="A81" s="5">
        <v>46</v>
      </c>
      <c r="B81" s="5" t="s">
        <v>172</v>
      </c>
      <c r="C81" s="5" t="s">
        <v>173</v>
      </c>
      <c r="D81" s="5" t="s">
        <v>174</v>
      </c>
      <c r="E81" s="27">
        <v>800</v>
      </c>
      <c r="F81" s="27">
        <f t="shared" ref="F81" si="13">E81*1.25</f>
        <v>1000</v>
      </c>
      <c r="G81" s="5" t="s">
        <v>19</v>
      </c>
      <c r="H81" s="15" t="s">
        <v>175</v>
      </c>
      <c r="I81" s="5" t="s">
        <v>21</v>
      </c>
      <c r="J81" s="5" t="s">
        <v>26</v>
      </c>
      <c r="K81" s="5">
        <v>3292</v>
      </c>
    </row>
    <row r="82" spans="1:11" x14ac:dyDescent="0.25">
      <c r="A82" s="10"/>
      <c r="B82" s="10"/>
      <c r="C82" s="6" t="s">
        <v>72</v>
      </c>
      <c r="D82" s="6"/>
      <c r="E82" s="22">
        <f>SUM(E81)</f>
        <v>800</v>
      </c>
      <c r="F82" s="22">
        <f>SUM(F81)</f>
        <v>1000</v>
      </c>
      <c r="G82" s="10"/>
      <c r="H82" s="10"/>
      <c r="I82" s="10"/>
      <c r="J82" s="10"/>
      <c r="K82" s="10"/>
    </row>
    <row r="83" spans="1:11" x14ac:dyDescent="0.25">
      <c r="A83" s="12"/>
      <c r="B83" s="9"/>
      <c r="C83" s="45" t="s">
        <v>176</v>
      </c>
      <c r="D83" s="45"/>
      <c r="E83" s="45"/>
      <c r="F83" s="45"/>
      <c r="G83" s="45"/>
      <c r="H83" s="45"/>
      <c r="I83" s="45"/>
      <c r="J83" s="45"/>
      <c r="K83" s="13">
        <v>3431</v>
      </c>
    </row>
    <row r="84" spans="1:11" ht="22.5" x14ac:dyDescent="0.25">
      <c r="A84" s="5">
        <v>47</v>
      </c>
      <c r="B84" s="5" t="s">
        <v>177</v>
      </c>
      <c r="C84" s="5" t="s">
        <v>178</v>
      </c>
      <c r="D84" s="5" t="s">
        <v>179</v>
      </c>
      <c r="E84" s="27">
        <v>1000</v>
      </c>
      <c r="F84" s="27">
        <f t="shared" ref="F84:F90" si="14">E84*1.25</f>
        <v>1250</v>
      </c>
      <c r="G84" s="5" t="s">
        <v>19</v>
      </c>
      <c r="H84" s="15" t="s">
        <v>89</v>
      </c>
      <c r="I84" s="5" t="s">
        <v>90</v>
      </c>
      <c r="J84" s="5" t="s">
        <v>180</v>
      </c>
      <c r="K84" s="5">
        <v>3431</v>
      </c>
    </row>
    <row r="85" spans="1:11" x14ac:dyDescent="0.25">
      <c r="A85" s="10"/>
      <c r="B85" s="10"/>
      <c r="C85" s="6" t="s">
        <v>72</v>
      </c>
      <c r="D85" s="6"/>
      <c r="E85" s="35">
        <f>SUM(E84)</f>
        <v>1000</v>
      </c>
      <c r="F85" s="34">
        <f t="shared" si="14"/>
        <v>1250</v>
      </c>
      <c r="G85" s="10"/>
      <c r="H85" s="10"/>
      <c r="I85" s="10"/>
      <c r="J85" s="10"/>
      <c r="K85" s="10"/>
    </row>
    <row r="86" spans="1:11" ht="22.5" x14ac:dyDescent="0.25">
      <c r="A86" s="24">
        <v>48</v>
      </c>
      <c r="B86" s="24" t="s">
        <v>181</v>
      </c>
      <c r="C86" s="24" t="s">
        <v>182</v>
      </c>
      <c r="D86" s="24"/>
      <c r="E86" s="33">
        <v>0</v>
      </c>
      <c r="F86" s="34">
        <f t="shared" si="14"/>
        <v>0</v>
      </c>
      <c r="G86" s="32"/>
      <c r="H86" s="24" t="s">
        <v>89</v>
      </c>
      <c r="I86" s="24" t="s">
        <v>90</v>
      </c>
      <c r="J86" s="24" t="s">
        <v>129</v>
      </c>
      <c r="K86" s="24">
        <v>4212</v>
      </c>
    </row>
    <row r="87" spans="1:11" ht="22.5" x14ac:dyDescent="0.25">
      <c r="A87" s="23">
        <v>49</v>
      </c>
      <c r="B87" s="23" t="s">
        <v>183</v>
      </c>
      <c r="C87" s="23" t="s">
        <v>184</v>
      </c>
      <c r="D87" s="23" t="s">
        <v>185</v>
      </c>
      <c r="E87" s="34">
        <v>5000</v>
      </c>
      <c r="F87" s="34">
        <f t="shared" si="14"/>
        <v>6250</v>
      </c>
      <c r="G87" s="23"/>
      <c r="H87" s="24" t="s">
        <v>89</v>
      </c>
      <c r="I87" s="23" t="s">
        <v>90</v>
      </c>
      <c r="J87" s="23" t="s">
        <v>129</v>
      </c>
      <c r="K87" s="23">
        <v>4221</v>
      </c>
    </row>
    <row r="88" spans="1:11" ht="22.5" x14ac:dyDescent="0.25">
      <c r="A88" s="23">
        <v>50</v>
      </c>
      <c r="B88" s="23" t="s">
        <v>186</v>
      </c>
      <c r="C88" s="23" t="s">
        <v>187</v>
      </c>
      <c r="D88" s="23" t="s">
        <v>188</v>
      </c>
      <c r="E88" s="34">
        <v>800</v>
      </c>
      <c r="F88" s="34">
        <f t="shared" si="14"/>
        <v>1000</v>
      </c>
      <c r="G88" s="23"/>
      <c r="H88" s="24" t="s">
        <v>89</v>
      </c>
      <c r="I88" s="23" t="s">
        <v>90</v>
      </c>
      <c r="J88" s="23" t="s">
        <v>129</v>
      </c>
      <c r="K88" s="23">
        <v>4223</v>
      </c>
    </row>
    <row r="89" spans="1:11" ht="33.75" x14ac:dyDescent="0.25">
      <c r="A89" s="23">
        <v>51</v>
      </c>
      <c r="B89" s="23" t="s">
        <v>189</v>
      </c>
      <c r="C89" s="23" t="s">
        <v>190</v>
      </c>
      <c r="D89" s="23" t="s">
        <v>191</v>
      </c>
      <c r="E89" s="34">
        <v>4000</v>
      </c>
      <c r="F89" s="34">
        <f t="shared" si="14"/>
        <v>5000</v>
      </c>
      <c r="G89" s="23"/>
      <c r="H89" s="24" t="s">
        <v>89</v>
      </c>
      <c r="I89" s="23" t="s">
        <v>90</v>
      </c>
      <c r="J89" s="23" t="s">
        <v>129</v>
      </c>
      <c r="K89" s="23">
        <v>4227</v>
      </c>
    </row>
    <row r="90" spans="1:11" ht="22.5" x14ac:dyDescent="0.25">
      <c r="A90" s="23">
        <v>52</v>
      </c>
      <c r="B90" s="23" t="s">
        <v>192</v>
      </c>
      <c r="C90" s="23" t="s">
        <v>193</v>
      </c>
      <c r="D90" s="23" t="s">
        <v>194</v>
      </c>
      <c r="E90" s="34">
        <v>950</v>
      </c>
      <c r="F90" s="34">
        <f t="shared" si="14"/>
        <v>1187.5</v>
      </c>
      <c r="G90" s="23"/>
      <c r="H90" s="24" t="s">
        <v>89</v>
      </c>
      <c r="I90" s="23" t="s">
        <v>90</v>
      </c>
      <c r="J90" s="23" t="s">
        <v>129</v>
      </c>
      <c r="K90" s="23">
        <v>4241</v>
      </c>
    </row>
    <row r="91" spans="1:11" x14ac:dyDescent="0.25">
      <c r="A91" s="1"/>
      <c r="B91" s="1"/>
      <c r="C91" s="1"/>
      <c r="D91" s="1"/>
      <c r="E91" s="1"/>
      <c r="F91" s="37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2"/>
      <c r="B93" s="11" t="s">
        <v>195</v>
      </c>
      <c r="C93" s="7"/>
      <c r="D93" s="7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8" t="s">
        <v>199</v>
      </c>
      <c r="D94" s="2"/>
      <c r="E94" s="2"/>
      <c r="F94" s="2"/>
      <c r="G94" s="2"/>
      <c r="H94" s="2"/>
      <c r="I94" s="2"/>
      <c r="J94" s="2"/>
      <c r="K94" s="2"/>
    </row>
  </sheetData>
  <mergeCells count="37">
    <mergeCell ref="K28:K29"/>
    <mergeCell ref="A28:A29"/>
    <mergeCell ref="C83:J83"/>
    <mergeCell ref="C60:J60"/>
    <mergeCell ref="C66:J66"/>
    <mergeCell ref="C69:J69"/>
    <mergeCell ref="C72:J72"/>
    <mergeCell ref="C77:J77"/>
    <mergeCell ref="C80:J80"/>
    <mergeCell ref="C57:J57"/>
    <mergeCell ref="C38:J38"/>
    <mergeCell ref="C42:J42"/>
    <mergeCell ref="C45:J45"/>
    <mergeCell ref="C50:J50"/>
    <mergeCell ref="C53:J53"/>
    <mergeCell ref="B28:B29"/>
    <mergeCell ref="C10:J10"/>
    <mergeCell ref="C30:J30"/>
    <mergeCell ref="D28:D29"/>
    <mergeCell ref="E28:E29"/>
    <mergeCell ref="F28:F29"/>
    <mergeCell ref="G28:G29"/>
    <mergeCell ref="H28:H29"/>
    <mergeCell ref="I28:I29"/>
    <mergeCell ref="J28:J29"/>
    <mergeCell ref="C28:C29"/>
    <mergeCell ref="K8:K9"/>
    <mergeCell ref="A8:A9"/>
    <mergeCell ref="B8:B9"/>
    <mergeCell ref="C8:C9"/>
    <mergeCell ref="D8:D9"/>
    <mergeCell ref="E8:E9"/>
    <mergeCell ref="F8:F9"/>
    <mergeCell ref="I8:I9"/>
    <mergeCell ref="G8:G9"/>
    <mergeCell ref="H8:H9"/>
    <mergeCell ref="J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2024-10-22T07:17:22Z</dcterms:created>
  <dcterms:modified xsi:type="dcterms:W3CDTF">2024-11-12T13:08:53Z</dcterms:modified>
</cp:coreProperties>
</file>