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'Sheet1'!$A$1:$F$80</definedName>
  </definedNames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A15" authorId="0">
      <text>
        <r>
          <rPr>
            <b/>
            <sz val="9"/>
            <rFont val="Tahoma"/>
            <family val="0"/>
          </rPr>
          <t>Korisnik: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<sst xmlns="http://schemas.openxmlformats.org/spreadsheetml/2006/main" count="118" uniqueCount="117">
  <si>
    <t>UČENIČKI DOM “DORA PEJAČEVIĆ”</t>
  </si>
  <si>
    <t>TRG J.F. KENNEDY-a 3</t>
  </si>
  <si>
    <t>10000 ZAGREB</t>
  </si>
  <si>
    <t>R. BR.</t>
  </si>
  <si>
    <t>RAČUN</t>
  </si>
  <si>
    <t>OPIS</t>
  </si>
  <si>
    <t>I.</t>
  </si>
  <si>
    <t>PRIHODI POSLOVANJA</t>
  </si>
  <si>
    <t>1.</t>
  </si>
  <si>
    <t>VIŠAK PRIHODA IZ PRETHODNE GODINE</t>
  </si>
  <si>
    <t>2.</t>
  </si>
  <si>
    <t>PRIHODI IZ GRADSKOG PRORAČUNA</t>
  </si>
  <si>
    <t>3.</t>
  </si>
  <si>
    <t>PRIHODI OD KAMATA</t>
  </si>
  <si>
    <t>4.</t>
  </si>
  <si>
    <t>PRIHODI ZA PRIJEVOZ</t>
  </si>
  <si>
    <t>5.</t>
  </si>
  <si>
    <t>PRIHODI ZA DOMSKI ODBOR</t>
  </si>
  <si>
    <t>6.</t>
  </si>
  <si>
    <t>PRIHODI ZA OPSKRBNINE</t>
  </si>
  <si>
    <t>7.</t>
  </si>
  <si>
    <t>VLASTITI PRIHODI</t>
  </si>
  <si>
    <t>8.</t>
  </si>
  <si>
    <t>PRIHODI ZA PLAĆE</t>
  </si>
  <si>
    <t>9.</t>
  </si>
  <si>
    <t>PRIHODI OD PRODAJE NEFINANCIJSKE IMOVINE</t>
  </si>
  <si>
    <t>II.</t>
  </si>
  <si>
    <t>RASHODI POSLOVANJA</t>
  </si>
  <si>
    <t>2.1.</t>
  </si>
  <si>
    <t>RASHODI ZA ZAPOSLENE</t>
  </si>
  <si>
    <t>2.1.1.</t>
  </si>
  <si>
    <t>PLAĆE ZA REDOVAN RAD</t>
  </si>
  <si>
    <t>2.1.2.</t>
  </si>
  <si>
    <t>REGRES</t>
  </si>
  <si>
    <t>2.1.3.</t>
  </si>
  <si>
    <t>BOŽIĆNICA</t>
  </si>
  <si>
    <t>2.1.4.</t>
  </si>
  <si>
    <t>DAR DJECI</t>
  </si>
  <si>
    <t>2.1.5.</t>
  </si>
  <si>
    <t>POMOĆI, JUBILARNE</t>
  </si>
  <si>
    <t>2.2.</t>
  </si>
  <si>
    <t>DOPRINOSI NA PLAĆE</t>
  </si>
  <si>
    <t>2.2.1.</t>
  </si>
  <si>
    <t>DOPRINOS ZA ZDRAVSTVENO OSIGURANE</t>
  </si>
  <si>
    <t>2.2.2.</t>
  </si>
  <si>
    <t>DOPRINOS ZA ZAPOŠLJAVANJE</t>
  </si>
  <si>
    <t>2.3.</t>
  </si>
  <si>
    <t>MATERIJALNI RASHODI</t>
  </si>
  <si>
    <t>2.3.1.</t>
  </si>
  <si>
    <t>SLUŽBENA PUTOVANJA</t>
  </si>
  <si>
    <t>2.3.2.</t>
  </si>
  <si>
    <t>NAKNADE ZA PRIJEVOZ</t>
  </si>
  <si>
    <t>2.3.3.</t>
  </si>
  <si>
    <t>STRUČNO USAVRŠAVANJE ZAPOSLENIKA</t>
  </si>
  <si>
    <t>2.3.4.</t>
  </si>
  <si>
    <t>UREDSKI MATERIJAL</t>
  </si>
  <si>
    <t>2.3.5.</t>
  </si>
  <si>
    <t>ČASOPISI, GLASILA, KNJIGE</t>
  </si>
  <si>
    <t>2.3.6.</t>
  </si>
  <si>
    <t>MATERIJAL I SREDSTVA ZA ČIŠĆENJE</t>
  </si>
  <si>
    <t>2.3.7.</t>
  </si>
  <si>
    <t>POTROŠNI MATERIJAL</t>
  </si>
  <si>
    <t>2.3.8.</t>
  </si>
  <si>
    <t>HRANA</t>
  </si>
  <si>
    <t>2.3.9.</t>
  </si>
  <si>
    <t>ELEKTRIČNA ENERGIJA</t>
  </si>
  <si>
    <t>2.3.10.</t>
  </si>
  <si>
    <t>PLIN</t>
  </si>
  <si>
    <t>2.3.11.</t>
  </si>
  <si>
    <t>MOTORNI BENZIN</t>
  </si>
  <si>
    <t>2.3.12.</t>
  </si>
  <si>
    <t>SITNI INVENTAR</t>
  </si>
  <si>
    <t>2.4.</t>
  </si>
  <si>
    <t>RASHODI ZA USLUGE</t>
  </si>
  <si>
    <t>2.4.1.</t>
  </si>
  <si>
    <t>USLUGE TELEFONA I POŠTE</t>
  </si>
  <si>
    <t>2.4.2.</t>
  </si>
  <si>
    <t>USLUGE TEKUĆEG I INVESTICIONOG ODRŽAVANJA</t>
  </si>
  <si>
    <t>2.4.3.</t>
  </si>
  <si>
    <t>USLUGE PROMIDŽBE I INFORMIRANJA</t>
  </si>
  <si>
    <t>2.4.4.</t>
  </si>
  <si>
    <t>OPSKRBA VODOM</t>
  </si>
  <si>
    <t>2.4.5.</t>
  </si>
  <si>
    <t>IZNOŠENJE I ODVOZ SMEĆA</t>
  </si>
  <si>
    <t>2.4.6.</t>
  </si>
  <si>
    <t>ZDRAVSVENE USLUGE</t>
  </si>
  <si>
    <t>2.4.7.</t>
  </si>
  <si>
    <t>INTELEKTUALNE USLUGE</t>
  </si>
  <si>
    <t>2.4.8.</t>
  </si>
  <si>
    <t>RAČUNALNE USLUGE</t>
  </si>
  <si>
    <t>2.4.9.</t>
  </si>
  <si>
    <t>OSTALE USLUGE</t>
  </si>
  <si>
    <t>2.4.10.</t>
  </si>
  <si>
    <t>REPEREZENTACIJA</t>
  </si>
  <si>
    <t>2.4.11.</t>
  </si>
  <si>
    <t>NAKNADE ZA SJEDNICE DOMSKOG ODBORA</t>
  </si>
  <si>
    <t>2.5.</t>
  </si>
  <si>
    <t>FINANCIJSKI RASHODI</t>
  </si>
  <si>
    <t>2.5.1.</t>
  </si>
  <si>
    <t>BANKARSKE USLUGE</t>
  </si>
  <si>
    <t>2.6.</t>
  </si>
  <si>
    <t>RASHODI ZA NABAVU DUGOTRAJNE IMOVINE</t>
  </si>
  <si>
    <t>2.6.1.</t>
  </si>
  <si>
    <t>OPREMA</t>
  </si>
  <si>
    <t>2.6.2.</t>
  </si>
  <si>
    <t>KNJIGE</t>
  </si>
  <si>
    <t>PLANIRANO 
ZA 2017</t>
  </si>
  <si>
    <t>NAMJENSKI PRIH.IZ GRADSKOG PRORAČUNA</t>
  </si>
  <si>
    <t>IZRADA PROJEKTA ZA PLINSKE INSTALACIJE</t>
  </si>
  <si>
    <t>2.4.12.</t>
  </si>
  <si>
    <t>10.</t>
  </si>
  <si>
    <t>REBALANS FINANCIJSKOG PLANA ZA 2017</t>
  </si>
  <si>
    <t>FINANCIJSKI PLAN ZA 2018</t>
  </si>
  <si>
    <t>Zagreb.studeni 2017</t>
  </si>
  <si>
    <t>REBALANS 
FIN. PL. ZA 2017</t>
  </si>
  <si>
    <t>PLANIRANO 
ZA 2018</t>
  </si>
  <si>
    <t>KAPITALNE DONACIJE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</si>
</sst>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3" fontId="2" fillId="32" borderId="11" xfId="0" applyNumberFormat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2" fillId="32" borderId="15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4" fontId="0" fillId="0" borderId="15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2" fillId="32" borderId="19" xfId="0" applyNumberFormat="1" applyFont="1" applyFill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1219200</xdr:colOff>
      <xdr:row>16</xdr:row>
      <xdr:rowOff>238125</xdr:rowOff>
    </xdr:from>
    <xdr:ext cx="180975" cy="266700"/>
    <xdr:sp fLocksText="0">
      <xdr:nvSpPr>
        <xdr:cNvPr id="1" name="TekstniOkvir 1"/>
        <xdr:cNvSpPr txBox="1">
          <a:spLocks noChangeArrowheads="1"/>
        </xdr:cNvSpPr>
      </xdr:nvSpPr>
      <xdr:spPr>
        <a:xfrm>
          <a:off x="2324100" y="4371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lica1" displayName="Tablica1" ref="A10:F64" comment="" totalsRowShown="0">
  <autoFilter ref="A10:F64"/>
  <tableColumns count="6">
    <tableColumn id="1" name="R. BR."/>
    <tableColumn id="2" name="RAČUN"/>
    <tableColumn id="3" name="OPIS"/>
    <tableColumn id="4" name="PLANIRANO _x000A_ZA 2017"/>
    <tableColumn id="5" name="REBALANS _x000A_FIN. PL. ZA 2017"/>
    <tableColumn id="6" name="PLANIRANO _x000A_ZA 201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RowColHeaders="0" tabSelected="1" view="pageLayout" workbookViewId="0" topLeftCell="A67">
      <selection activeCell="F80" sqref="F80"/>
    </sheetView>
  </sheetViews>
  <sheetFormatPr defaultColWidth="9.140625" defaultRowHeight="12.75"/>
  <cols>
    <col min="1" max="1" width="7.421875" style="0" customWidth="1"/>
    <col min="2" max="2" width="9.140625" style="0" customWidth="1"/>
    <col min="3" max="3" width="30.7109375" style="0" customWidth="1"/>
    <col min="4" max="6" width="15.7109375" style="0" customWidth="1"/>
  </cols>
  <sheetData>
    <row r="1" spans="1:6" ht="13.5" customHeight="1">
      <c r="A1" s="1" t="s">
        <v>0</v>
      </c>
      <c r="B1" s="2"/>
      <c r="C1" s="2"/>
      <c r="D1" s="2"/>
      <c r="E1" s="2"/>
      <c r="F1" s="2"/>
    </row>
    <row r="2" spans="1:6" ht="13.5" customHeight="1">
      <c r="A2" s="1" t="s">
        <v>1</v>
      </c>
      <c r="B2" s="2"/>
      <c r="C2" s="2"/>
      <c r="D2" s="2"/>
      <c r="E2" s="2"/>
      <c r="F2" s="2"/>
    </row>
    <row r="3" spans="1:6" ht="13.5" customHeight="1">
      <c r="A3" s="1" t="s">
        <v>2</v>
      </c>
      <c r="B3" s="2"/>
      <c r="C3" s="2"/>
      <c r="D3" s="2"/>
      <c r="E3" s="2"/>
      <c r="F3" s="2"/>
    </row>
    <row r="4" spans="2:6" ht="13.5" customHeight="1">
      <c r="B4" s="2"/>
      <c r="C4" s="2"/>
      <c r="D4" s="2"/>
      <c r="E4" s="2"/>
      <c r="F4" s="2"/>
    </row>
    <row r="5" spans="1:6" ht="19.5" customHeight="1">
      <c r="A5" s="66" t="s">
        <v>111</v>
      </c>
      <c r="B5" s="66"/>
      <c r="C5" s="66"/>
      <c r="D5" s="66"/>
      <c r="E5" s="66"/>
      <c r="F5" s="66"/>
    </row>
    <row r="6" spans="1:6" ht="19.5" customHeight="1">
      <c r="A6" s="66" t="s">
        <v>112</v>
      </c>
      <c r="B6" s="66"/>
      <c r="C6" s="66"/>
      <c r="D6" s="66"/>
      <c r="E6" s="66"/>
      <c r="F6" s="66"/>
    </row>
    <row r="7" spans="1:6" ht="19.5" customHeight="1">
      <c r="A7" s="23"/>
      <c r="B7" s="23"/>
      <c r="C7" s="23"/>
      <c r="D7" s="23"/>
      <c r="E7" s="23"/>
      <c r="F7" s="23"/>
    </row>
    <row r="8" spans="1:6" ht="15.75">
      <c r="A8" s="3" t="s">
        <v>113</v>
      </c>
      <c r="B8" s="4"/>
      <c r="C8" s="4"/>
      <c r="D8" s="4"/>
      <c r="E8" s="4"/>
      <c r="F8" s="4"/>
    </row>
    <row r="9" ht="25.5" customHeight="1"/>
    <row r="10" spans="1:6" ht="39" thickBot="1">
      <c r="A10" s="59" t="s">
        <v>3</v>
      </c>
      <c r="B10" s="60" t="s">
        <v>4</v>
      </c>
      <c r="C10" s="60" t="s">
        <v>5</v>
      </c>
      <c r="D10" s="61" t="s">
        <v>106</v>
      </c>
      <c r="E10" s="61" t="s">
        <v>114</v>
      </c>
      <c r="F10" s="62" t="s">
        <v>115</v>
      </c>
    </row>
    <row r="11" spans="1:6" ht="9" customHeight="1">
      <c r="A11" s="38">
        <v>1</v>
      </c>
      <c r="B11" s="5">
        <v>2</v>
      </c>
      <c r="C11" s="5">
        <v>3</v>
      </c>
      <c r="D11" s="5">
        <v>4</v>
      </c>
      <c r="E11" s="5">
        <v>5</v>
      </c>
      <c r="F11" s="49">
        <v>6</v>
      </c>
    </row>
    <row r="12" spans="1:6" ht="24.75" customHeight="1">
      <c r="A12" s="39" t="s">
        <v>6</v>
      </c>
      <c r="B12" s="6"/>
      <c r="C12" s="7" t="s">
        <v>7</v>
      </c>
      <c r="D12" s="25">
        <v>4299000</v>
      </c>
      <c r="E12" s="25">
        <v>4622997</v>
      </c>
      <c r="F12" s="50">
        <v>4272500</v>
      </c>
    </row>
    <row r="13" spans="1:6" ht="24.75" customHeight="1">
      <c r="A13" s="40" t="s">
        <v>8</v>
      </c>
      <c r="B13" s="8">
        <v>9221</v>
      </c>
      <c r="C13" s="9" t="s">
        <v>9</v>
      </c>
      <c r="D13" s="26"/>
      <c r="E13" s="26"/>
      <c r="F13" s="51"/>
    </row>
    <row r="14" spans="1:6" ht="24.75" customHeight="1">
      <c r="A14" s="40" t="s">
        <v>10</v>
      </c>
      <c r="B14" s="8">
        <v>671</v>
      </c>
      <c r="C14" s="9" t="s">
        <v>107</v>
      </c>
      <c r="D14" s="26">
        <v>85000</v>
      </c>
      <c r="E14" s="26">
        <v>339172</v>
      </c>
      <c r="F14" s="51"/>
    </row>
    <row r="15" spans="1:6" ht="24.75" customHeight="1">
      <c r="A15" s="41" t="s">
        <v>12</v>
      </c>
      <c r="B15" s="10">
        <v>671</v>
      </c>
      <c r="C15" s="11" t="s">
        <v>11</v>
      </c>
      <c r="D15" s="27">
        <v>778000</v>
      </c>
      <c r="E15" s="27">
        <v>778000</v>
      </c>
      <c r="F15" s="52">
        <v>778000</v>
      </c>
    </row>
    <row r="16" spans="1:6" ht="24.75" customHeight="1">
      <c r="A16" s="41" t="s">
        <v>14</v>
      </c>
      <c r="B16" s="10">
        <v>64132</v>
      </c>
      <c r="C16" s="11" t="s">
        <v>13</v>
      </c>
      <c r="D16" s="27">
        <v>500</v>
      </c>
      <c r="E16" s="27">
        <v>500</v>
      </c>
      <c r="F16" s="52">
        <v>500</v>
      </c>
    </row>
    <row r="17" spans="1:6" ht="24.75" customHeight="1">
      <c r="A17" s="41" t="s">
        <v>16</v>
      </c>
      <c r="B17" s="10">
        <v>671</v>
      </c>
      <c r="C17" s="11" t="s">
        <v>15</v>
      </c>
      <c r="D17" s="27">
        <v>150000</v>
      </c>
      <c r="E17" s="27">
        <v>150000</v>
      </c>
      <c r="F17" s="52">
        <v>150000</v>
      </c>
    </row>
    <row r="18" spans="1:6" ht="24.75" customHeight="1">
      <c r="A18" s="41" t="s">
        <v>18</v>
      </c>
      <c r="B18" s="10">
        <v>671</v>
      </c>
      <c r="C18" s="11" t="s">
        <v>17</v>
      </c>
      <c r="D18" s="27">
        <v>30000</v>
      </c>
      <c r="E18" s="27">
        <v>30000</v>
      </c>
      <c r="F18" s="52">
        <v>35000</v>
      </c>
    </row>
    <row r="19" spans="1:6" ht="24.75" customHeight="1">
      <c r="A19" s="41" t="s">
        <v>20</v>
      </c>
      <c r="B19" s="10">
        <v>65264</v>
      </c>
      <c r="C19" s="11" t="s">
        <v>19</v>
      </c>
      <c r="D19" s="27">
        <v>804000</v>
      </c>
      <c r="E19" s="27">
        <v>804000</v>
      </c>
      <c r="F19" s="52">
        <v>804000</v>
      </c>
    </row>
    <row r="20" spans="1:6" ht="24.75" customHeight="1">
      <c r="A20" s="41" t="s">
        <v>22</v>
      </c>
      <c r="B20" s="10">
        <v>66151</v>
      </c>
      <c r="C20" s="11" t="s">
        <v>21</v>
      </c>
      <c r="D20" s="27">
        <v>25000</v>
      </c>
      <c r="E20" s="27">
        <v>69825</v>
      </c>
      <c r="F20" s="52">
        <v>30000</v>
      </c>
    </row>
    <row r="21" spans="1:6" ht="24.75" customHeight="1">
      <c r="A21" s="41" t="s">
        <v>24</v>
      </c>
      <c r="B21" s="10">
        <v>63611</v>
      </c>
      <c r="C21" s="11" t="s">
        <v>23</v>
      </c>
      <c r="D21" s="27">
        <v>2424000</v>
      </c>
      <c r="E21" s="27">
        <v>2424000</v>
      </c>
      <c r="F21" s="52">
        <v>2472500</v>
      </c>
    </row>
    <row r="22" spans="1:6" ht="24.75" customHeight="1">
      <c r="A22" s="42" t="s">
        <v>110</v>
      </c>
      <c r="B22" s="12">
        <v>66322</v>
      </c>
      <c r="C22" s="64" t="s">
        <v>116</v>
      </c>
      <c r="D22" s="65"/>
      <c r="E22" s="65">
        <v>25000</v>
      </c>
      <c r="F22" s="53"/>
    </row>
    <row r="23" spans="1:6" ht="24.75" customHeight="1">
      <c r="A23" s="42" t="s">
        <v>110</v>
      </c>
      <c r="B23" s="12">
        <v>72111</v>
      </c>
      <c r="C23" s="13" t="s">
        <v>25</v>
      </c>
      <c r="D23" s="28">
        <v>2500</v>
      </c>
      <c r="E23" s="28">
        <v>2500</v>
      </c>
      <c r="F23" s="53">
        <v>2500</v>
      </c>
    </row>
    <row r="24" spans="1:6" ht="24.75" customHeight="1">
      <c r="A24" s="39" t="s">
        <v>26</v>
      </c>
      <c r="B24" s="6"/>
      <c r="C24" s="7" t="s">
        <v>27</v>
      </c>
      <c r="D24" s="25">
        <f>D25+D34+D47+D60+D62</f>
        <v>4299000</v>
      </c>
      <c r="E24" s="25">
        <v>4622997</v>
      </c>
      <c r="F24" s="50">
        <v>4272500</v>
      </c>
    </row>
    <row r="25" spans="1:6" ht="24.75" customHeight="1">
      <c r="A25" s="43" t="s">
        <v>28</v>
      </c>
      <c r="B25" s="14">
        <v>31</v>
      </c>
      <c r="C25" s="15" t="s">
        <v>29</v>
      </c>
      <c r="D25" s="29">
        <v>2424000</v>
      </c>
      <c r="E25" s="29">
        <f>E26+E27+E28+E29+E30+E31</f>
        <v>2424000</v>
      </c>
      <c r="F25" s="54">
        <f>F26+F27+F28+F29+F30+F31</f>
        <v>2472500</v>
      </c>
    </row>
    <row r="26" spans="1:6" ht="24.75" customHeight="1">
      <c r="A26" s="44" t="s">
        <v>30</v>
      </c>
      <c r="B26" s="24">
        <v>31111</v>
      </c>
      <c r="C26" s="16" t="s">
        <v>31</v>
      </c>
      <c r="D26" s="30">
        <v>1991300</v>
      </c>
      <c r="E26" s="30">
        <v>2001800</v>
      </c>
      <c r="F26" s="55">
        <v>2050300</v>
      </c>
    </row>
    <row r="27" spans="1:6" ht="24.75" customHeight="1">
      <c r="A27" s="45" t="s">
        <v>32</v>
      </c>
      <c r="B27" s="17">
        <v>3112</v>
      </c>
      <c r="C27" s="16" t="s">
        <v>33</v>
      </c>
      <c r="D27" s="30">
        <v>31250</v>
      </c>
      <c r="E27" s="30">
        <v>31250</v>
      </c>
      <c r="F27" s="55">
        <v>31250</v>
      </c>
    </row>
    <row r="28" spans="1:6" ht="24.75" customHeight="1">
      <c r="A28" s="45" t="s">
        <v>34</v>
      </c>
      <c r="B28" s="17">
        <v>3112</v>
      </c>
      <c r="C28" s="16" t="s">
        <v>35</v>
      </c>
      <c r="D28" s="30">
        <v>31250</v>
      </c>
      <c r="E28" s="30">
        <v>31250</v>
      </c>
      <c r="F28" s="55">
        <v>31250</v>
      </c>
    </row>
    <row r="29" spans="1:6" ht="24.75" customHeight="1">
      <c r="A29" s="45" t="s">
        <v>36</v>
      </c>
      <c r="B29" s="17">
        <v>3112</v>
      </c>
      <c r="C29" s="16" t="s">
        <v>37</v>
      </c>
      <c r="D29" s="30">
        <v>6500</v>
      </c>
      <c r="E29" s="30">
        <v>4000</v>
      </c>
      <c r="F29" s="55">
        <v>4000</v>
      </c>
    </row>
    <row r="30" spans="1:6" ht="24.75" customHeight="1">
      <c r="A30" s="45" t="s">
        <v>38</v>
      </c>
      <c r="B30" s="17">
        <v>3114</v>
      </c>
      <c r="C30" s="16" t="s">
        <v>39</v>
      </c>
      <c r="D30" s="30">
        <v>50000</v>
      </c>
      <c r="E30" s="30">
        <v>42000</v>
      </c>
      <c r="F30" s="55">
        <v>42000</v>
      </c>
    </row>
    <row r="31" spans="1:6" ht="24.75" customHeight="1">
      <c r="A31" s="46" t="s">
        <v>40</v>
      </c>
      <c r="B31" s="18">
        <v>313</v>
      </c>
      <c r="C31" s="19" t="s">
        <v>41</v>
      </c>
      <c r="D31" s="31">
        <f>D32+D33</f>
        <v>313700</v>
      </c>
      <c r="E31" s="31">
        <f>E32+E33</f>
        <v>313700</v>
      </c>
      <c r="F31" s="56">
        <f>F32+F33</f>
        <v>313700</v>
      </c>
    </row>
    <row r="32" spans="1:6" ht="24.75" customHeight="1">
      <c r="A32" s="45" t="s">
        <v>42</v>
      </c>
      <c r="B32" s="17">
        <v>3132</v>
      </c>
      <c r="C32" s="16" t="s">
        <v>43</v>
      </c>
      <c r="D32" s="30">
        <v>282200</v>
      </c>
      <c r="E32" s="30">
        <v>282200</v>
      </c>
      <c r="F32" s="55">
        <v>282200</v>
      </c>
    </row>
    <row r="33" spans="1:6" ht="24.75" customHeight="1">
      <c r="A33" s="45" t="s">
        <v>44</v>
      </c>
      <c r="B33" s="17">
        <v>3133</v>
      </c>
      <c r="C33" s="16" t="s">
        <v>45</v>
      </c>
      <c r="D33" s="30">
        <v>31500</v>
      </c>
      <c r="E33" s="30">
        <v>31500</v>
      </c>
      <c r="F33" s="55">
        <v>31500</v>
      </c>
    </row>
    <row r="34" spans="1:6" ht="24.75" customHeight="1">
      <c r="A34" s="46" t="s">
        <v>46</v>
      </c>
      <c r="B34" s="18">
        <v>32</v>
      </c>
      <c r="C34" s="19" t="s">
        <v>47</v>
      </c>
      <c r="D34" s="31">
        <f>D35+D36+D37+D38+D39+D40+D41+D42+D43+D44+D45+D46</f>
        <v>1203000</v>
      </c>
      <c r="E34" s="31">
        <f>E35+E36+E37+E38+E39+E40+E41+E42+E43+E44+E45+E46</f>
        <v>1208000</v>
      </c>
      <c r="F34" s="56">
        <f>F35+F36+F37+F38+F39+F40+F41+F42+F43+F44+F45+F46</f>
        <v>1223000</v>
      </c>
    </row>
    <row r="35" spans="1:6" ht="24.75" customHeight="1">
      <c r="A35" s="45" t="s">
        <v>48</v>
      </c>
      <c r="B35" s="17">
        <v>3211</v>
      </c>
      <c r="C35" s="16" t="s">
        <v>49</v>
      </c>
      <c r="D35" s="30">
        <v>40000</v>
      </c>
      <c r="E35" s="30">
        <v>40000</v>
      </c>
      <c r="F35" s="55">
        <v>40000</v>
      </c>
    </row>
    <row r="36" spans="1:6" ht="24.75" customHeight="1">
      <c r="A36" s="45" t="s">
        <v>50</v>
      </c>
      <c r="B36" s="17">
        <v>3212</v>
      </c>
      <c r="C36" s="16" t="s">
        <v>51</v>
      </c>
      <c r="D36" s="30">
        <v>150000</v>
      </c>
      <c r="E36" s="30">
        <v>150000</v>
      </c>
      <c r="F36" s="55">
        <v>150000</v>
      </c>
    </row>
    <row r="37" spans="1:6" ht="24.75" customHeight="1">
      <c r="A37" s="45" t="s">
        <v>52</v>
      </c>
      <c r="B37" s="17">
        <v>3213</v>
      </c>
      <c r="C37" s="16" t="s">
        <v>53</v>
      </c>
      <c r="D37" s="30">
        <v>10000</v>
      </c>
      <c r="E37" s="30">
        <v>10000</v>
      </c>
      <c r="F37" s="55">
        <v>10000</v>
      </c>
    </row>
    <row r="38" spans="1:6" ht="24.75" customHeight="1">
      <c r="A38" s="45" t="s">
        <v>54</v>
      </c>
      <c r="B38" s="17">
        <v>32211</v>
      </c>
      <c r="C38" s="16" t="s">
        <v>55</v>
      </c>
      <c r="D38" s="30">
        <v>10000</v>
      </c>
      <c r="E38" s="30">
        <v>10000</v>
      </c>
      <c r="F38" s="55">
        <v>10000</v>
      </c>
    </row>
    <row r="39" spans="1:6" ht="24.75" customHeight="1">
      <c r="A39" s="45" t="s">
        <v>56</v>
      </c>
      <c r="B39" s="17">
        <v>32212</v>
      </c>
      <c r="C39" s="16" t="s">
        <v>57</v>
      </c>
      <c r="D39" s="30">
        <v>9000</v>
      </c>
      <c r="E39" s="30">
        <v>9000</v>
      </c>
      <c r="F39" s="55">
        <v>9000</v>
      </c>
    </row>
    <row r="40" spans="1:6" ht="24.75" customHeight="1">
      <c r="A40" s="45" t="s">
        <v>58</v>
      </c>
      <c r="B40" s="17">
        <v>32214</v>
      </c>
      <c r="C40" s="16" t="s">
        <v>59</v>
      </c>
      <c r="D40" s="30">
        <v>42000</v>
      </c>
      <c r="E40" s="30">
        <v>42000</v>
      </c>
      <c r="F40" s="55">
        <v>45000</v>
      </c>
    </row>
    <row r="41" spans="1:6" ht="24.75" customHeight="1">
      <c r="A41" s="45" t="s">
        <v>60</v>
      </c>
      <c r="B41" s="17">
        <v>32219</v>
      </c>
      <c r="C41" s="16" t="s">
        <v>61</v>
      </c>
      <c r="D41" s="30">
        <v>55000</v>
      </c>
      <c r="E41" s="30">
        <v>55000</v>
      </c>
      <c r="F41" s="55">
        <v>60000</v>
      </c>
    </row>
    <row r="42" spans="1:6" ht="24.75" customHeight="1">
      <c r="A42" s="45" t="s">
        <v>62</v>
      </c>
      <c r="B42" s="17">
        <v>3224</v>
      </c>
      <c r="C42" s="16" t="s">
        <v>63</v>
      </c>
      <c r="D42" s="30">
        <v>500000</v>
      </c>
      <c r="E42" s="30">
        <v>500000</v>
      </c>
      <c r="F42" s="55">
        <v>500000</v>
      </c>
    </row>
    <row r="43" spans="1:6" ht="24.75" customHeight="1">
      <c r="A43" s="45" t="s">
        <v>64</v>
      </c>
      <c r="B43" s="17">
        <v>32231</v>
      </c>
      <c r="C43" s="16" t="s">
        <v>65</v>
      </c>
      <c r="D43" s="30">
        <v>73000</v>
      </c>
      <c r="E43" s="30">
        <v>78000</v>
      </c>
      <c r="F43" s="55">
        <v>85000</v>
      </c>
    </row>
    <row r="44" spans="1:6" ht="24.75" customHeight="1">
      <c r="A44" s="45" t="s">
        <v>66</v>
      </c>
      <c r="B44" s="17">
        <v>32233</v>
      </c>
      <c r="C44" s="16" t="s">
        <v>67</v>
      </c>
      <c r="D44" s="30">
        <v>300000</v>
      </c>
      <c r="E44" s="30">
        <v>300000</v>
      </c>
      <c r="F44" s="55">
        <v>300000</v>
      </c>
    </row>
    <row r="45" spans="1:6" ht="24.75" customHeight="1">
      <c r="A45" s="45" t="s">
        <v>68</v>
      </c>
      <c r="B45" s="17">
        <v>32234</v>
      </c>
      <c r="C45" s="16" t="s">
        <v>69</v>
      </c>
      <c r="D45" s="30">
        <v>4000</v>
      </c>
      <c r="E45" s="30">
        <v>4000</v>
      </c>
      <c r="F45" s="55">
        <v>4000</v>
      </c>
    </row>
    <row r="46" spans="1:6" ht="24.75" customHeight="1">
      <c r="A46" s="45" t="s">
        <v>70</v>
      </c>
      <c r="B46" s="17">
        <v>3225</v>
      </c>
      <c r="C46" s="16" t="s">
        <v>71</v>
      </c>
      <c r="D46" s="30">
        <v>10000</v>
      </c>
      <c r="E46" s="30">
        <v>10000</v>
      </c>
      <c r="F46" s="55">
        <v>10000</v>
      </c>
    </row>
    <row r="47" spans="1:6" ht="24.75" customHeight="1">
      <c r="A47" s="46" t="s">
        <v>72</v>
      </c>
      <c r="B47" s="18">
        <v>323</v>
      </c>
      <c r="C47" s="19" t="s">
        <v>73</v>
      </c>
      <c r="D47" s="31">
        <f>D48+D50+D51+D52+D53+D54+D55+D56+D57+D58+D59</f>
        <v>561500</v>
      </c>
      <c r="E47" s="31">
        <f>E48+E50+E51+E52+E53+E54+E55+E56+E57+E58+E59</f>
        <v>728182</v>
      </c>
      <c r="F47" s="56">
        <f>F48+F50+F51+F52+F53+F54+F55+F56+F57+F58+F59</f>
        <v>466500</v>
      </c>
    </row>
    <row r="48" spans="1:6" ht="24.75" customHeight="1">
      <c r="A48" s="45" t="s">
        <v>74</v>
      </c>
      <c r="B48" s="17">
        <v>3231</v>
      </c>
      <c r="C48" s="16" t="s">
        <v>75</v>
      </c>
      <c r="D48" s="30">
        <v>26000</v>
      </c>
      <c r="E48" s="30">
        <v>26000</v>
      </c>
      <c r="F48" s="55">
        <v>28000</v>
      </c>
    </row>
    <row r="49" spans="1:6" ht="24.75" customHeight="1">
      <c r="A49" s="47" t="s">
        <v>76</v>
      </c>
      <c r="B49" s="17">
        <v>32321</v>
      </c>
      <c r="C49" s="16" t="s">
        <v>108</v>
      </c>
      <c r="D49" s="30">
        <v>85000</v>
      </c>
      <c r="E49" s="30">
        <v>85000</v>
      </c>
      <c r="F49" s="55"/>
    </row>
    <row r="50" spans="1:6" ht="24.75" customHeight="1">
      <c r="A50" s="47" t="s">
        <v>78</v>
      </c>
      <c r="B50" s="17">
        <v>3232</v>
      </c>
      <c r="C50" s="16" t="s">
        <v>77</v>
      </c>
      <c r="D50" s="30">
        <v>203500</v>
      </c>
      <c r="E50" s="30">
        <v>381182</v>
      </c>
      <c r="F50" s="55">
        <v>111500</v>
      </c>
    </row>
    <row r="51" spans="1:6" ht="24.75" customHeight="1">
      <c r="A51" s="45" t="s">
        <v>80</v>
      </c>
      <c r="B51" s="17">
        <v>3233</v>
      </c>
      <c r="C51" s="16" t="s">
        <v>79</v>
      </c>
      <c r="D51" s="30">
        <v>10000</v>
      </c>
      <c r="E51" s="30">
        <v>10000</v>
      </c>
      <c r="F51" s="55">
        <v>10000</v>
      </c>
    </row>
    <row r="52" spans="1:6" ht="24.75" customHeight="1">
      <c r="A52" s="45" t="s">
        <v>82</v>
      </c>
      <c r="B52" s="17">
        <v>3234</v>
      </c>
      <c r="C52" s="16" t="s">
        <v>81</v>
      </c>
      <c r="D52" s="30">
        <v>100000</v>
      </c>
      <c r="E52" s="30">
        <v>100000</v>
      </c>
      <c r="F52" s="55">
        <v>100000</v>
      </c>
    </row>
    <row r="53" spans="1:6" ht="24.75" customHeight="1">
      <c r="A53" s="45" t="s">
        <v>84</v>
      </c>
      <c r="B53" s="17">
        <v>32342</v>
      </c>
      <c r="C53" s="16" t="s">
        <v>83</v>
      </c>
      <c r="D53" s="30">
        <v>36000</v>
      </c>
      <c r="E53" s="30">
        <v>36000</v>
      </c>
      <c r="F53" s="55">
        <v>36000</v>
      </c>
    </row>
    <row r="54" spans="1:6" ht="24.75" customHeight="1">
      <c r="A54" s="45" t="s">
        <v>86</v>
      </c>
      <c r="B54" s="17">
        <v>3236</v>
      </c>
      <c r="C54" s="16" t="s">
        <v>85</v>
      </c>
      <c r="D54" s="30">
        <v>30000</v>
      </c>
      <c r="E54" s="30">
        <v>30000</v>
      </c>
      <c r="F54" s="55">
        <v>35000</v>
      </c>
    </row>
    <row r="55" spans="1:6" ht="24.75" customHeight="1">
      <c r="A55" s="45" t="s">
        <v>88</v>
      </c>
      <c r="B55" s="17">
        <v>3237</v>
      </c>
      <c r="C55" s="16" t="s">
        <v>87</v>
      </c>
      <c r="D55" s="30">
        <v>10000</v>
      </c>
      <c r="E55" s="30">
        <v>15000</v>
      </c>
      <c r="F55" s="55">
        <v>10000</v>
      </c>
    </row>
    <row r="56" spans="1:6" ht="24.75" customHeight="1">
      <c r="A56" s="45" t="s">
        <v>90</v>
      </c>
      <c r="B56" s="17">
        <v>3238</v>
      </c>
      <c r="C56" s="16" t="s">
        <v>89</v>
      </c>
      <c r="D56" s="30">
        <v>15000</v>
      </c>
      <c r="E56" s="30">
        <v>15000</v>
      </c>
      <c r="F56" s="55">
        <v>15000</v>
      </c>
    </row>
    <row r="57" spans="1:6" ht="24.75" customHeight="1">
      <c r="A57" s="47" t="s">
        <v>92</v>
      </c>
      <c r="B57" s="17">
        <v>3239</v>
      </c>
      <c r="C57" s="16" t="s">
        <v>91</v>
      </c>
      <c r="D57" s="30">
        <v>100000</v>
      </c>
      <c r="E57" s="30">
        <v>85000</v>
      </c>
      <c r="F57" s="55">
        <v>85000</v>
      </c>
    </row>
    <row r="58" spans="1:6" ht="24.75" customHeight="1">
      <c r="A58" s="45" t="s">
        <v>94</v>
      </c>
      <c r="B58" s="17">
        <v>3293</v>
      </c>
      <c r="C58" s="16" t="s">
        <v>93</v>
      </c>
      <c r="D58" s="30">
        <v>1000</v>
      </c>
      <c r="E58" s="30"/>
      <c r="F58" s="55">
        <v>1000</v>
      </c>
    </row>
    <row r="59" spans="1:6" ht="24.75" customHeight="1">
      <c r="A59" s="45" t="s">
        <v>109</v>
      </c>
      <c r="B59" s="17">
        <v>32912</v>
      </c>
      <c r="C59" s="16" t="s">
        <v>95</v>
      </c>
      <c r="D59" s="30">
        <v>30000</v>
      </c>
      <c r="E59" s="30">
        <v>30000</v>
      </c>
      <c r="F59" s="55">
        <v>35000</v>
      </c>
    </row>
    <row r="60" spans="1:6" ht="24.75" customHeight="1">
      <c r="A60" s="46" t="s">
        <v>96</v>
      </c>
      <c r="B60" s="18">
        <v>34</v>
      </c>
      <c r="C60" s="19" t="s">
        <v>97</v>
      </c>
      <c r="D60" s="31">
        <f>D61</f>
        <v>5500</v>
      </c>
      <c r="E60" s="31">
        <f>E61</f>
        <v>5500</v>
      </c>
      <c r="F60" s="56">
        <f>F61</f>
        <v>5500</v>
      </c>
    </row>
    <row r="61" spans="1:6" ht="24.75" customHeight="1">
      <c r="A61" s="45" t="s">
        <v>98</v>
      </c>
      <c r="B61" s="17">
        <v>3341</v>
      </c>
      <c r="C61" s="20" t="s">
        <v>99</v>
      </c>
      <c r="D61" s="32">
        <v>5500</v>
      </c>
      <c r="E61" s="32">
        <v>5500</v>
      </c>
      <c r="F61" s="57">
        <v>5500</v>
      </c>
    </row>
    <row r="62" spans="1:6" ht="24.75" customHeight="1">
      <c r="A62" s="46" t="s">
        <v>100</v>
      </c>
      <c r="B62" s="18">
        <v>42</v>
      </c>
      <c r="C62" s="19" t="s">
        <v>101</v>
      </c>
      <c r="D62" s="31">
        <f>D64+D63</f>
        <v>105000</v>
      </c>
      <c r="E62" s="31">
        <f>E64+E63</f>
        <v>257315</v>
      </c>
      <c r="F62" s="56">
        <f>F64+F63</f>
        <v>105000</v>
      </c>
    </row>
    <row r="63" spans="1:6" ht="24.75" customHeight="1">
      <c r="A63" s="48" t="s">
        <v>102</v>
      </c>
      <c r="B63" s="34">
        <v>4221</v>
      </c>
      <c r="C63" s="35" t="s">
        <v>103</v>
      </c>
      <c r="D63" s="36">
        <v>100000</v>
      </c>
      <c r="E63" s="36">
        <v>252315</v>
      </c>
      <c r="F63" s="58">
        <v>100000</v>
      </c>
    </row>
    <row r="64" spans="1:6" ht="12.75">
      <c r="A64" s="48" t="s">
        <v>104</v>
      </c>
      <c r="B64" s="63">
        <v>4241</v>
      </c>
      <c r="C64" s="35" t="s">
        <v>105</v>
      </c>
      <c r="D64" s="36">
        <v>5000</v>
      </c>
      <c r="E64" s="36">
        <v>5000</v>
      </c>
      <c r="F64" s="53">
        <v>5000</v>
      </c>
    </row>
    <row r="65" spans="4:6" ht="12.75">
      <c r="D65" s="21"/>
      <c r="E65" s="21"/>
      <c r="F65" s="21"/>
    </row>
    <row r="67" spans="1:3" ht="12.75">
      <c r="A67" s="33"/>
      <c r="C67" s="22"/>
    </row>
    <row r="68" spans="1:6" ht="15" customHeight="1">
      <c r="A68" s="66"/>
      <c r="B68" s="66"/>
      <c r="C68" s="66"/>
      <c r="D68" s="66"/>
      <c r="E68" s="66"/>
      <c r="F68" s="37"/>
    </row>
    <row r="69" ht="24.75" customHeight="1"/>
    <row r="70" spans="1:2" ht="12.75">
      <c r="A70" s="67"/>
      <c r="B70" s="67"/>
    </row>
    <row r="71" spans="1:2" ht="30" customHeight="1">
      <c r="A71" s="67"/>
      <c r="B71" s="67"/>
    </row>
    <row r="72" spans="1:2" ht="15" customHeight="1">
      <c r="A72" s="67"/>
      <c r="B72" s="67"/>
    </row>
    <row r="73" spans="1:2" ht="15" customHeight="1">
      <c r="A73" s="67"/>
      <c r="B73" s="67"/>
    </row>
    <row r="74" spans="1:2" ht="15" customHeight="1">
      <c r="A74" s="67"/>
      <c r="B74" s="67"/>
    </row>
    <row r="75" spans="1:2" ht="15" customHeight="1">
      <c r="A75" s="67"/>
      <c r="B75" s="67"/>
    </row>
    <row r="76" spans="1:2" ht="34.5" customHeight="1">
      <c r="A76" s="67"/>
      <c r="B76" s="67"/>
    </row>
    <row r="77" spans="1:2" ht="30" customHeight="1">
      <c r="A77" s="67"/>
      <c r="B77" s="67"/>
    </row>
    <row r="78" spans="1:2" ht="12.75">
      <c r="A78" s="67"/>
      <c r="B78" s="67"/>
    </row>
  </sheetData>
  <sheetProtection/>
  <mergeCells count="10">
    <mergeCell ref="A6:F6"/>
    <mergeCell ref="A5:F5"/>
    <mergeCell ref="A71:B71"/>
    <mergeCell ref="A68:E68"/>
    <mergeCell ref="A78:B78"/>
    <mergeCell ref="A70:B70"/>
    <mergeCell ref="A75:B76"/>
    <mergeCell ref="A73:B74"/>
    <mergeCell ref="A72:B72"/>
    <mergeCell ref="A77:B7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2" r:id="rId5"/>
  <rowBreaks count="1" manualBreakCount="1">
    <brk id="66" max="5" man="1"/>
  </rowBreaks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</dc:creator>
  <cp:keywords/>
  <dc:description/>
  <cp:lastModifiedBy>HP</cp:lastModifiedBy>
  <cp:lastPrinted>2017-11-23T12:22:40Z</cp:lastPrinted>
  <dcterms:created xsi:type="dcterms:W3CDTF">2008-02-24T13:31:04Z</dcterms:created>
  <dcterms:modified xsi:type="dcterms:W3CDTF">2018-01-25T09:40:36Z</dcterms:modified>
  <cp:category/>
  <cp:version/>
  <cp:contentType/>
  <cp:contentStatus/>
  <cp:revision>1</cp:revision>
</cp:coreProperties>
</file>